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05" windowWidth="14430" windowHeight="11880" firstSheet="6" activeTab="8"/>
  </bookViews>
  <sheets>
    <sheet name="1.학교총개황" sheetId="1" r:id="rId1"/>
    <sheet name="2.유치원" sheetId="2" r:id="rId2"/>
    <sheet name="3.초등학교" sheetId="3" r:id="rId3"/>
    <sheet name="4. 중학교" sheetId="4" r:id="rId4"/>
    <sheet name="4-1.중학교(국공립)" sheetId="5" r:id="rId5"/>
    <sheet name="4-2.중학교(사립)" sheetId="6" r:id="rId6"/>
    <sheet name="5.고등학교" sheetId="7" r:id="rId7"/>
    <sheet name="5-1.일반계고등학교(국공립)" sheetId="8" r:id="rId8"/>
    <sheet name="5-2.특성화고등학교(국공립)" sheetId="9" r:id="rId9"/>
    <sheet name="6.전문대학" sheetId="10" r:id="rId10"/>
    <sheet name="7.기타학교" sheetId="11" r:id="rId11"/>
    <sheet name="8.적령아동취학" sheetId="12" r:id="rId12"/>
    <sheet name="9.사설학원" sheetId="13" r:id="rId13"/>
    <sheet name="10.공공도서관" sheetId="14" r:id="rId14"/>
    <sheet name="11.박물관" sheetId="15" r:id="rId15"/>
    <sheet name="12.문화재" sheetId="16" r:id="rId16"/>
    <sheet name="13.예술단" sheetId="17" r:id="rId17"/>
    <sheet name="14.문화공간" sheetId="18" r:id="rId18"/>
    <sheet name="15.체육시설-가.공공체육시설" sheetId="19" r:id="rId19"/>
    <sheet name="15.체육시설-나.신고등록체육시설업" sheetId="20" r:id="rId20"/>
    <sheet name="16.청소년 수련시설" sheetId="21" r:id="rId21"/>
    <sheet name="17.언론매체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1._접수우편물" localSheetId="14">#REF!</definedName>
    <definedName name="_1._접수우편물" localSheetId="17">#REF!</definedName>
    <definedName name="_1._접수우편물" localSheetId="20">#REF!</definedName>
    <definedName name="_1._접수우편물">#REF!</definedName>
    <definedName name="_2._배달우편물">'[3]배달물수'!$A$2</definedName>
    <definedName name="_3._우편세입" localSheetId="14">#REF!</definedName>
    <definedName name="_3._우편세입" localSheetId="17">#REF!</definedName>
    <definedName name="_3._우편세입" localSheetId="20">#REF!</definedName>
    <definedName name="_3._우편세입">#REF!</definedName>
    <definedName name="1_저수지" localSheetId="12">#REF!</definedName>
    <definedName name="1_저수지">#REF!</definedName>
    <definedName name="10_방조제" localSheetId="12">#REF!</definedName>
    <definedName name="10_방조제">#REF!</definedName>
    <definedName name="2_양수장" localSheetId="12">#REF!</definedName>
    <definedName name="2_양수장">#REF!</definedName>
    <definedName name="3_배수장" localSheetId="12">#REF!</definedName>
    <definedName name="3_배수장">#REF!</definedName>
    <definedName name="4_양배수장" localSheetId="12">#REF!</definedName>
    <definedName name="4_양배수장">#REF!</definedName>
    <definedName name="5_취입보" localSheetId="12">#REF!</definedName>
    <definedName name="5_취입보">#REF!</definedName>
    <definedName name="6_집수암거" localSheetId="12">#REF!</definedName>
    <definedName name="6_집수암거">#REF!</definedName>
    <definedName name="7_집수정" localSheetId="12">#REF!</definedName>
    <definedName name="7_집수정">#REF!</definedName>
    <definedName name="8_대형관정" localSheetId="12">#REF!</definedName>
    <definedName name="8_대형관정">#REF!</definedName>
    <definedName name="9_소형관정" localSheetId="12">#REF!</definedName>
    <definedName name="9_소형관정">#REF!</definedName>
    <definedName name="aaa" localSheetId="14">#REF!</definedName>
    <definedName name="aaa" localSheetId="15">#REF!</definedName>
    <definedName name="aaa" localSheetId="17">#REF!</definedName>
    <definedName name="aaa" localSheetId="20">#REF!</definedName>
    <definedName name="aaa" localSheetId="21">#REF!</definedName>
    <definedName name="aaa" localSheetId="11">#REF!</definedName>
    <definedName name="aaa" localSheetId="12">#REF!</definedName>
    <definedName name="aaa">#REF!</definedName>
    <definedName name="DataStateRange" hidden="1">'[20]총액조회신탁'!$A$5,'[20]총액조회신탁'!$A$7,'[20]총액조회신탁'!$A$34:$C$38,'[20]총액조회신탁'!$E$4,'[20]총액조회신탁'!$E$8,'[20]총액조회신탁'!$A$40:$A$41</definedName>
    <definedName name="_xlnm.Print_Area" localSheetId="0">'1.학교총개황'!$A$1:$Q$32</definedName>
    <definedName name="_xlnm.Print_Area" localSheetId="17">'14.문화공간'!$A$1:$N$25</definedName>
    <definedName name="_xlnm.Print_Area" localSheetId="18">'15.체육시설-가.공공체육시설'!$A$1:$Z$18</definedName>
    <definedName name="_xlnm.Print_Area" localSheetId="19">'15.체육시설-나.신고등록체육시설업'!$A$1:$S$20</definedName>
    <definedName name="_xlnm.Print_Area" localSheetId="20">'16.청소년 수련시설'!$A$1:$P$16</definedName>
    <definedName name="_xlnm.Print_Area" localSheetId="1">'2.유치원'!$A$1:$V$61</definedName>
    <definedName name="_xlnm.Print_Area" localSheetId="2">'3.초등학교'!$A$1:$S$64</definedName>
    <definedName name="_xlnm.Print_Area" localSheetId="3">'4. 중학교'!$A$1:$S$22</definedName>
    <definedName name="_xlnm.Print_Area" localSheetId="4">'4-1.중학교(국공립)'!$A$1:$S$44</definedName>
    <definedName name="_xlnm.Print_Area" localSheetId="5">'4-2.중학교(사립)'!$A$1:$T$22</definedName>
    <definedName name="_xlnm.Print_Area" localSheetId="6">'5.고등학교'!$A$1:$T$19</definedName>
    <definedName name="_xlnm.Print_Area" localSheetId="7">'5-1.일반계고등학교(국공립)'!$A$1:$T$25</definedName>
    <definedName name="_xlnm.Print_Area" localSheetId="8">'5-2.특성화고등학교(국공립)'!$A$1:$T$24</definedName>
    <definedName name="_xlnm.Print_Area" localSheetId="9">'6.전문대학'!$A$1:$U$20</definedName>
    <definedName name="_xlnm.Print_Area" localSheetId="10">'7.기타학교'!$A$1:$S$16</definedName>
    <definedName name="_xlnm.Print_Area" localSheetId="11">'8.적령아동취학'!$A$1:$AD$60</definedName>
    <definedName name="rnr">'[4]0110원본'!$A$1:$ET$32</definedName>
    <definedName name="s">#REF!</definedName>
    <definedName name="나._세입실적비교" localSheetId="14">#REF!</definedName>
    <definedName name="나._세입실적비교" localSheetId="17">#REF!</definedName>
    <definedName name="나._세입실적비교" localSheetId="20">#REF!</definedName>
    <definedName name="나._세입실적비교">#REF!</definedName>
    <definedName name="나._접수물량과_배달물량_비교">'[3]접수대배달'!$A$1</definedName>
    <definedName name="다._우편물량과_세입실적" localSheetId="14">#REF!</definedName>
    <definedName name="다._우편물량과_세입실적" localSheetId="17">#REF!</definedName>
    <definedName name="다._우편물량과_세입실적" localSheetId="20">#REF!</definedName>
    <definedName name="다._우편물량과_세입실적">#REF!</definedName>
    <definedName name="다._체신청별_접수물량">'[3]청별접수'!$A$1</definedName>
    <definedName name="라._종별_접수량_총괄">'[3]종별접수'!$A$1</definedName>
    <definedName name="라._체신청별_세입목표_대_실적" localSheetId="14">#REF!</definedName>
    <definedName name="라._체신청별_세입목표_대_실적" localSheetId="17">#REF!</definedName>
    <definedName name="라._체신청별_세입목표_대_실적" localSheetId="20">#REF!</definedName>
    <definedName name="라._체신청별_세입목표_대_실적">#REF!</definedName>
    <definedName name="ㅁ">#REF!</definedName>
    <definedName name="마._종별_접수량_및_구성비__국내" localSheetId="14">#REF!</definedName>
    <definedName name="마._종별_접수량_및_구성비__국내" localSheetId="17">#REF!</definedName>
    <definedName name="마._종별_접수량_및_구성비__국내" localSheetId="20">#REF!</definedName>
    <definedName name="마._종별_접수량_및_구성비__국내">#REF!</definedName>
    <definedName name="마._체신청별_전년대비_세입실적" localSheetId="14">#REF!</definedName>
    <definedName name="마._체신청별_전년대비_세입실적" localSheetId="17">#REF!</definedName>
    <definedName name="마._체신청별_전년대비_세입실적" localSheetId="20">#REF!</definedName>
    <definedName name="마._체신청별_전년대비_세입실적">#REF!</definedName>
    <definedName name="바._종별_접수량__국제" localSheetId="14">#REF!</definedName>
    <definedName name="바._종별_접수량__국제" localSheetId="17">#REF!</definedName>
    <definedName name="바._종별_접수량__국제" localSheetId="20">#REF!</definedName>
    <definedName name="바._종별_접수량__국제">#REF!</definedName>
    <definedName name="바._항목별_세입실적">'[3]항목별세입'!$A$1</definedName>
    <definedName name="방조제" localSheetId="15">#REF!</definedName>
    <definedName name="방조제" localSheetId="20">#REF!</definedName>
    <definedName name="방조제" localSheetId="21">#REF!</definedName>
    <definedName name="방조제">#REF!</definedName>
    <definedName name="사._국제특급우편물_접수실적__당월">'[3]국제특급'!$A$1</definedName>
    <definedName name="사._요금별·후납_우편물량">'[3]별후납'!$A$1</definedName>
    <definedName name="세입비1">'[5]0110원본'!$A$1:$ET$32</definedName>
    <definedName name="식료품" localSheetId="20">#REF!</definedName>
    <definedName name="식료품" localSheetId="11">#REF!</definedName>
    <definedName name="식료품" localSheetId="12">#REF!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 localSheetId="14">#REF!</definedName>
    <definedName name="읍면동" localSheetId="15">#REF!</definedName>
    <definedName name="읍면동" localSheetId="17">#REF!</definedName>
    <definedName name="읍면동" localSheetId="20">#REF!</definedName>
    <definedName name="읍면동" localSheetId="21">#REF!</definedName>
    <definedName name="읍면동" localSheetId="11">#REF!</definedName>
    <definedName name="읍면동" localSheetId="12">#REF!</definedName>
    <definedName name="읍면동">#REF!</definedName>
    <definedName name="이사분기" localSheetId="20">#REF!</definedName>
    <definedName name="이사분기" localSheetId="11">#REF!</definedName>
    <definedName name="이사분기" localSheetId="12">#REF!</definedName>
    <definedName name="이사분기">#REF!</definedName>
    <definedName name="인구이동">#REF!</definedName>
    <definedName name="일사분가" localSheetId="20">#REF!</definedName>
    <definedName name="일사분가" localSheetId="11">#REF!</definedName>
    <definedName name="일사분가" localSheetId="12">#REF!</definedName>
    <definedName name="일사분가">#REF!</definedName>
    <definedName name="일사분기" localSheetId="20">#REF!</definedName>
    <definedName name="일사분기" localSheetId="11">#REF!</definedName>
    <definedName name="일사분기" localSheetId="12">#REF!</definedName>
    <definedName name="일사분기">#REF!</definedName>
    <definedName name="자료제공" localSheetId="20">#REF!</definedName>
    <definedName name="자료제공" localSheetId="11">#REF!</definedName>
    <definedName name="자료제공" localSheetId="12">#REF!</definedName>
    <definedName name="자료제공">#REF!</definedName>
    <definedName name="자료제공__통계청_서산출장소__직__행정6급__성명__엄봉섭" localSheetId="14">#REF!</definedName>
    <definedName name="자료제공__통계청_서산출장소__직__행정6급__성명__엄봉섭" localSheetId="15">#REF!</definedName>
    <definedName name="자료제공__통계청_서산출장소__직__행정6급__성명__엄봉섭" localSheetId="17">#REF!</definedName>
    <definedName name="자료제공__통계청_서산출장소__직__행정6급__성명__엄봉섭" localSheetId="20">#REF!</definedName>
    <definedName name="자료제공__통계청_서산출장소__직__행정6급__성명__엄봉섭" localSheetId="21">#REF!</definedName>
    <definedName name="자료제공__통계청_서산출장소__직__행정6급__성명__엄봉섭" localSheetId="11">#REF!</definedName>
    <definedName name="자료제공__통계청_서산출장소__직__행정6급__성명__엄봉섭" localSheetId="12">#REF!</definedName>
    <definedName name="자료제공__통계청_서산출장소__직__행정6급__성명__엄봉섭">#REF!</definedName>
    <definedName name="저수지" localSheetId="15">#REF!</definedName>
    <definedName name="저수지" localSheetId="20">#REF!</definedName>
    <definedName name="저수지" localSheetId="21">#REF!</definedName>
    <definedName name="저수지">#REF!</definedName>
    <definedName name="접수종별">#REF!</definedName>
    <definedName name="하나">#REF!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P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보령학사법인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운동장을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면적에서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제외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H16" authorId="0">
      <text>
        <r>
          <rPr>
            <b/>
            <sz val="12"/>
            <color indexed="10"/>
            <rFont val="맑은 고딕"/>
            <family val="3"/>
          </rPr>
          <t>색칠한 부분 함수가 잘못 입력된거 같습니다
확인부탁드려요~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A18" authorId="0">
      <text>
        <r>
          <rPr>
            <b/>
            <sz val="9"/>
            <color indexed="8"/>
            <rFont val="돋움"/>
            <family val="3"/>
          </rPr>
          <t>보령도서관, 보령 웅천도서관 보령교육청</t>
        </r>
      </text>
    </comment>
  </commentList>
</comments>
</file>

<file path=xl/comments18.xml><?xml version="1.0" encoding="utf-8"?>
<comments xmlns="http://schemas.openxmlformats.org/spreadsheetml/2006/main">
  <authors>
    <author>Boryeong</author>
    <author>user</author>
  </authors>
  <commentList>
    <comment ref="I8" authorId="0">
      <text>
        <r>
          <rPr>
            <b/>
            <sz val="9"/>
            <color indexed="8"/>
            <rFont val="굴림"/>
            <family val="3"/>
          </rPr>
          <t>주민생활지원과, 사회복지과</t>
        </r>
      </text>
    </comment>
    <comment ref="M8" authorId="1">
      <text>
        <r>
          <rPr>
            <b/>
            <sz val="9"/>
            <color indexed="8"/>
            <rFont val="돋움"/>
            <family val="3"/>
          </rPr>
          <t xml:space="preserve">관광과
</t>
        </r>
      </text>
    </comment>
  </commentList>
</comments>
</file>

<file path=xl/comments2.xml><?xml version="1.0" encoding="utf-8"?>
<comments xmlns="http://schemas.openxmlformats.org/spreadsheetml/2006/main">
  <authors>
    <author>TG삼보</author>
  </authors>
  <commentList>
    <comment ref="T41" authorId="0">
      <text>
        <r>
          <rPr>
            <b/>
            <sz val="9"/>
            <color indexed="8"/>
            <rFont val="Tahoma"/>
            <family val="2"/>
          </rPr>
          <t>2011</t>
        </r>
        <r>
          <rPr>
            <b/>
            <sz val="9"/>
            <color indexed="8"/>
            <rFont val="돋움"/>
            <family val="3"/>
          </rPr>
          <t>년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 xml:space="preserve">표준화서기 변경에 따라 보통교실, 유희실, 공작실→정규, 가대용 항목 변경
</t>
        </r>
      </text>
    </comment>
    <comment ref="T8" authorId="0">
      <text>
        <r>
          <rPr>
            <b/>
            <sz val="9"/>
            <color indexed="8"/>
            <rFont val="Tahoma"/>
            <family val="2"/>
          </rPr>
          <t>2011</t>
        </r>
        <r>
          <rPr>
            <b/>
            <sz val="9"/>
            <color indexed="8"/>
            <rFont val="돋움"/>
            <family val="3"/>
          </rPr>
          <t>년</t>
        </r>
        <r>
          <rPr>
            <b/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돋움"/>
            <family val="3"/>
          </rPr>
          <t xml:space="preserve">표준화서기 변경에 따라 보통교실, 유희실, 공작실→정규, 가대용 항목 변경
</t>
        </r>
      </text>
    </comment>
  </commentList>
</comments>
</file>

<file path=xl/sharedStrings.xml><?xml version="1.0" encoding="utf-8"?>
<sst xmlns="http://schemas.openxmlformats.org/spreadsheetml/2006/main" count="1758" uniqueCount="792">
  <si>
    <t>Source : Ajou Motor College, Chungnam Statistical Yearbook</t>
  </si>
  <si>
    <t xml:space="preserve">EDUCATION AND CULTURE   </t>
  </si>
  <si>
    <t>Educationary 
University</t>
  </si>
  <si>
    <t>Daecheon
 Girls High School</t>
  </si>
  <si>
    <t>5-1. General High Schools(National &amp; Public)</t>
  </si>
  <si>
    <t>Chungnam
Marine Science
High School</t>
  </si>
  <si>
    <t>Source :  Boryeong  Jeongsim School</t>
  </si>
  <si>
    <t xml:space="preserve">EDUCATION AND CULTURE  </t>
  </si>
  <si>
    <t>Source : Social Welfare Dep.</t>
  </si>
  <si>
    <t>Entrants</t>
  </si>
  <si>
    <t>Students</t>
  </si>
  <si>
    <t>Classes &amp;</t>
  </si>
  <si>
    <t>Classrooms</t>
  </si>
  <si>
    <t>Teachers</t>
  </si>
  <si>
    <t>Graduates</t>
  </si>
  <si>
    <t xml:space="preserve"> National</t>
  </si>
  <si>
    <t>Historic</t>
  </si>
  <si>
    <t>National</t>
  </si>
  <si>
    <t>Folklore</t>
  </si>
  <si>
    <t>Treasures</t>
  </si>
  <si>
    <t xml:space="preserve"> Treasures</t>
  </si>
  <si>
    <t>Monuments</t>
  </si>
  <si>
    <t>Jupo-myeon</t>
  </si>
  <si>
    <t>Jugyo-myeon</t>
  </si>
  <si>
    <t>Nampo-myeon</t>
  </si>
  <si>
    <t>Jusan-myeon</t>
  </si>
  <si>
    <t>Misan-myeon</t>
  </si>
  <si>
    <t>per teacher</t>
  </si>
  <si>
    <t>(private)</t>
  </si>
  <si>
    <t>High school</t>
  </si>
  <si>
    <t>Cultural</t>
  </si>
  <si>
    <t>property</t>
  </si>
  <si>
    <t>monuments</t>
  </si>
  <si>
    <t>materials</t>
  </si>
  <si>
    <t>properties</t>
  </si>
  <si>
    <t>Elementary school</t>
  </si>
  <si>
    <t xml:space="preserve"> Intangible cul-</t>
  </si>
  <si>
    <t>tural properties</t>
  </si>
  <si>
    <t xml:space="preserve"> tural properties</t>
  </si>
  <si>
    <t>Number of students</t>
  </si>
  <si>
    <t>(national, public)</t>
  </si>
  <si>
    <t>General high school</t>
  </si>
  <si>
    <t>4. Middle Schools</t>
  </si>
  <si>
    <t>Occupational skills</t>
  </si>
  <si>
    <t>Year &amp; 
Schools</t>
  </si>
  <si>
    <t>Daecheon-Girls's</t>
  </si>
  <si>
    <t xml:space="preserve">Hannae -Girls's </t>
  </si>
  <si>
    <t>7. Other Schools</t>
  </si>
  <si>
    <t>Golf
practice
range</t>
  </si>
  <si>
    <t xml:space="preserve">Year &amp; 
Schools
</t>
  </si>
  <si>
    <t>Folklore cultural</t>
  </si>
  <si>
    <t>Special School</t>
  </si>
  <si>
    <t>Junior college</t>
  </si>
  <si>
    <t>Graduate School</t>
  </si>
  <si>
    <t>Clerical staffs</t>
  </si>
  <si>
    <t>Clerical staff</t>
  </si>
  <si>
    <t>As of Apr. 1.</t>
  </si>
  <si>
    <t>5. High Schools</t>
  </si>
  <si>
    <t>Intangible cul-</t>
  </si>
  <si>
    <t xml:space="preserve">  Tangible cul-</t>
  </si>
  <si>
    <t>-</t>
  </si>
  <si>
    <t>…</t>
  </si>
  <si>
    <t>계</t>
  </si>
  <si>
    <t>남</t>
  </si>
  <si>
    <t>여</t>
  </si>
  <si>
    <t>라디오</t>
  </si>
  <si>
    <t>기타</t>
  </si>
  <si>
    <t>일간</t>
  </si>
  <si>
    <t>소계</t>
  </si>
  <si>
    <t>국제화</t>
  </si>
  <si>
    <t>예능</t>
  </si>
  <si>
    <t>기예</t>
  </si>
  <si>
    <t>학교수</t>
  </si>
  <si>
    <t>학급수</t>
  </si>
  <si>
    <t>입학자</t>
  </si>
  <si>
    <t>진학자</t>
  </si>
  <si>
    <t>정규</t>
  </si>
  <si>
    <t>학생수</t>
  </si>
  <si>
    <t>중학교</t>
  </si>
  <si>
    <t>대천고</t>
  </si>
  <si>
    <t>웅천고</t>
  </si>
  <si>
    <t>학과수</t>
  </si>
  <si>
    <t>졸업자</t>
  </si>
  <si>
    <t>자료수</t>
  </si>
  <si>
    <t>직원수</t>
  </si>
  <si>
    <t>도서</t>
  </si>
  <si>
    <t>비도서</t>
  </si>
  <si>
    <t>요트장</t>
  </si>
  <si>
    <t>조정장</t>
  </si>
  <si>
    <t>카누장</t>
  </si>
  <si>
    <t>빙상장</t>
  </si>
  <si>
    <t>승마장</t>
  </si>
  <si>
    <t>수영장</t>
  </si>
  <si>
    <t>당구장</t>
  </si>
  <si>
    <t>썰매장</t>
  </si>
  <si>
    <t>무도장</t>
  </si>
  <si>
    <t>골프장</t>
  </si>
  <si>
    <t>스키장</t>
  </si>
  <si>
    <t>문화재</t>
  </si>
  <si>
    <t>대천중</t>
  </si>
  <si>
    <t>미산중</t>
  </si>
  <si>
    <t>보령중</t>
  </si>
  <si>
    <t>웅천중</t>
  </si>
  <si>
    <t>주산중</t>
  </si>
  <si>
    <t>천북중</t>
  </si>
  <si>
    <t>청라중</t>
  </si>
  <si>
    <t>남포중</t>
  </si>
  <si>
    <t>대명중</t>
  </si>
  <si>
    <t xml:space="preserve"> </t>
  </si>
  <si>
    <t xml:space="preserve">Unit : number, person, volume, 1,000won
</t>
  </si>
  <si>
    <t>Year</t>
  </si>
  <si>
    <t>school</t>
  </si>
  <si>
    <t>Total</t>
  </si>
  <si>
    <t>Male</t>
  </si>
  <si>
    <t>Female</t>
  </si>
  <si>
    <t>Classes</t>
  </si>
  <si>
    <t>School</t>
  </si>
  <si>
    <t>Branch</t>
  </si>
  <si>
    <t>areas</t>
  </si>
  <si>
    <t>Budget</t>
  </si>
  <si>
    <t>Weekly</t>
  </si>
  <si>
    <t>Seats</t>
  </si>
  <si>
    <t>year</t>
  </si>
  <si>
    <t xml:space="preserve"> Grand</t>
  </si>
  <si>
    <t>Arts</t>
  </si>
  <si>
    <t>Others</t>
  </si>
  <si>
    <t>Crafts</t>
  </si>
  <si>
    <t>Sub
-</t>
  </si>
  <si>
    <t xml:space="preserve">
total</t>
  </si>
  <si>
    <t>Nampo</t>
  </si>
  <si>
    <t>Jusan</t>
  </si>
  <si>
    <t>Misan</t>
  </si>
  <si>
    <t>Places</t>
  </si>
  <si>
    <t>Area</t>
  </si>
  <si>
    <t>Daily</t>
  </si>
  <si>
    <t>Regular</t>
  </si>
  <si>
    <t>Radio</t>
  </si>
  <si>
    <t>지상파방송</t>
  </si>
  <si>
    <t>Unit : number, person</t>
  </si>
  <si>
    <t>Year
Eup, Myeon
&amp; Dong</t>
  </si>
  <si>
    <t>Daecheon High School</t>
  </si>
  <si>
    <t>EDUCATION AND CULTURE</t>
  </si>
  <si>
    <t>Vocational high school</t>
  </si>
  <si>
    <t>Source :  Boryeong  Office of Education</t>
  </si>
  <si>
    <t>Daecheon Girls'
Commercial
High School</t>
  </si>
  <si>
    <t>College &amp; University</t>
  </si>
  <si>
    <t>Training center</t>
  </si>
  <si>
    <t>As of Apr. 1</t>
  </si>
  <si>
    <t>Ocheon-myeon</t>
  </si>
  <si>
    <t>Cheonbuk-myeon</t>
  </si>
  <si>
    <t>Cheongso-myeon</t>
  </si>
  <si>
    <t>Cheongna-myeon</t>
  </si>
  <si>
    <t>Seongju-myeon</t>
  </si>
  <si>
    <t>Kindergarten</t>
  </si>
  <si>
    <t>Middle school</t>
  </si>
  <si>
    <t>Unit : number</t>
  </si>
  <si>
    <t>Sports complex</t>
  </si>
  <si>
    <t>Billiard room</t>
  </si>
  <si>
    <t>Youth hostel</t>
  </si>
  <si>
    <t>Year
Library</t>
  </si>
  <si>
    <t>Ungcheon-eup</t>
  </si>
  <si>
    <t xml:space="preserve"> Teachers </t>
  </si>
  <si>
    <t>Cheonbuk</t>
  </si>
  <si>
    <t>Cheongna</t>
  </si>
  <si>
    <t>Daecheon</t>
  </si>
  <si>
    <t>Daecheonseo</t>
  </si>
  <si>
    <t>Boryeong</t>
  </si>
  <si>
    <t>Ungcheon</t>
  </si>
  <si>
    <t xml:space="preserve">Daemyeong  </t>
  </si>
  <si>
    <t>Employed</t>
  </si>
  <si>
    <t>Applicants</t>
  </si>
  <si>
    <t>Ball room</t>
  </si>
  <si>
    <t>Cable TV</t>
  </si>
  <si>
    <t>Internet</t>
  </si>
  <si>
    <t>14. 교육 및 문화</t>
  </si>
  <si>
    <t>Source : Each Schools</t>
  </si>
  <si>
    <t>16. Youth Facilities</t>
  </si>
  <si>
    <t>Training institution</t>
  </si>
  <si>
    <t>Specialized facilities</t>
  </si>
  <si>
    <t>10. Public Libraries</t>
  </si>
  <si>
    <t>특화시설</t>
  </si>
  <si>
    <t>특수
교육</t>
  </si>
  <si>
    <t>직업
기술</t>
  </si>
  <si>
    <t>인문
사회</t>
  </si>
  <si>
    <t>사무직원수</t>
  </si>
  <si>
    <t>졸업자수</t>
  </si>
  <si>
    <t>교지면적</t>
  </si>
  <si>
    <t>건물면적</t>
  </si>
  <si>
    <t>보통교실수</t>
  </si>
  <si>
    <t>고등학교</t>
  </si>
  <si>
    <t>진학자수</t>
  </si>
  <si>
    <t>입학정원</t>
  </si>
  <si>
    <t>대천여고</t>
  </si>
  <si>
    <t>대천여자상업고</t>
  </si>
  <si>
    <t>충남해양과학고</t>
  </si>
  <si>
    <t>주산산업고</t>
  </si>
  <si>
    <t>취업자수</t>
  </si>
  <si>
    <t>입대자수</t>
  </si>
  <si>
    <t>입학자수</t>
  </si>
  <si>
    <t>무도학원</t>
  </si>
  <si>
    <t>문화재자료</t>
  </si>
  <si>
    <t>사적및명승</t>
  </si>
  <si>
    <t>천연기념물</t>
  </si>
  <si>
    <t>중요민속자료</t>
  </si>
  <si>
    <t>중요무형문화재</t>
  </si>
  <si>
    <t>유형문화재</t>
  </si>
  <si>
    <t>외연도초등학교</t>
  </si>
  <si>
    <t>대천서중</t>
  </si>
  <si>
    <t>대천여중</t>
  </si>
  <si>
    <t>한내여중</t>
  </si>
  <si>
    <t>민속문화재</t>
  </si>
  <si>
    <t>Liberal
arts&amp;
social
sciences</t>
  </si>
  <si>
    <t xml:space="preserve"> 보령창미유치원</t>
  </si>
  <si>
    <r>
      <rPr>
        <sz val="11"/>
        <rFont val="바탕"/>
        <family val="1"/>
      </rPr>
      <t>학급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과</t>
    </r>
    <r>
      <rPr>
        <sz val="11"/>
        <rFont val="Times New Roman"/>
        <family val="1"/>
      </rPr>
      <t>)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</si>
  <si>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교원</t>
    </r>
    <r>
      <rPr>
        <sz val="11"/>
        <rFont val="Times New Roman"/>
        <family val="1"/>
      </rPr>
      <t>1</t>
    </r>
    <r>
      <rPr>
        <sz val="11"/>
        <rFont val="바탕"/>
        <family val="1"/>
      </rPr>
      <t>인당</t>
    </r>
  </si>
  <si>
    <r>
      <rPr>
        <sz val="11"/>
        <rFont val="바탕"/>
        <family val="1"/>
      </rPr>
      <t>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원</t>
    </r>
    <r>
      <rPr>
        <sz val="11"/>
        <rFont val="Times New Roman"/>
        <family val="1"/>
      </rPr>
      <t xml:space="preserve">      Teachers</t>
    </r>
  </si>
  <si>
    <r>
      <rPr>
        <sz val="11"/>
        <rFont val="바탕"/>
        <family val="1"/>
      </rPr>
      <t>유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치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원</t>
    </r>
  </si>
  <si>
    <r>
      <rPr>
        <sz val="11"/>
        <rFont val="바탕"/>
        <family val="1"/>
      </rPr>
      <t>초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등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학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교</t>
    </r>
  </si>
  <si>
    <r>
      <t xml:space="preserve">( </t>
    </r>
    <r>
      <rPr>
        <sz val="11"/>
        <rFont val="바탕"/>
        <family val="1"/>
      </rPr>
      <t>국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공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립</t>
    </r>
    <r>
      <rPr>
        <sz val="11"/>
        <rFont val="Times New Roman"/>
        <family val="1"/>
      </rPr>
      <t xml:space="preserve"> )</t>
    </r>
  </si>
  <si>
    <r>
      <t xml:space="preserve">( </t>
    </r>
    <r>
      <rPr>
        <sz val="11"/>
        <rFont val="바탕"/>
        <family val="1"/>
      </rPr>
      <t>사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립</t>
    </r>
    <r>
      <rPr>
        <sz val="11"/>
        <rFont val="Times New Roman"/>
        <family val="1"/>
      </rPr>
      <t xml:space="preserve"> )</t>
    </r>
  </si>
  <si>
    <r>
      <t xml:space="preserve">16. </t>
    </r>
    <r>
      <rPr>
        <b/>
        <sz val="18"/>
        <rFont val="바탕"/>
        <family val="1"/>
      </rPr>
      <t>청소년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수련시설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</si>
  <si>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</si>
  <si>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t xml:space="preserve"> </t>
    </r>
    <r>
      <rPr>
        <b/>
        <sz val="15"/>
        <rFont val="바탕"/>
        <family val="1"/>
      </rPr>
      <t>나</t>
    </r>
    <r>
      <rPr>
        <b/>
        <sz val="15"/>
        <rFont val="Times New Roman"/>
        <family val="1"/>
      </rPr>
      <t xml:space="preserve">. </t>
    </r>
    <r>
      <rPr>
        <b/>
        <sz val="15"/>
        <rFont val="바탕"/>
        <family val="1"/>
      </rPr>
      <t>신고</t>
    </r>
    <r>
      <rPr>
        <b/>
        <sz val="15"/>
        <rFont val="Times New Roman"/>
        <family val="1"/>
      </rPr>
      <t>·</t>
    </r>
    <r>
      <rPr>
        <b/>
        <sz val="15"/>
        <rFont val="바탕"/>
        <family val="1"/>
      </rPr>
      <t>등록</t>
    </r>
    <r>
      <rPr>
        <b/>
        <sz val="15"/>
        <rFont val="Times New Roman"/>
        <family val="1"/>
      </rPr>
      <t xml:space="preserve"> </t>
    </r>
    <r>
      <rPr>
        <b/>
        <sz val="15"/>
        <rFont val="바탕"/>
        <family val="1"/>
      </rPr>
      <t>체육시설업</t>
    </r>
  </si>
  <si>
    <r>
      <t xml:space="preserve"> </t>
    </r>
    <r>
      <rPr>
        <b/>
        <sz val="15"/>
        <rFont val="바탕"/>
        <family val="1"/>
      </rPr>
      <t>나</t>
    </r>
    <r>
      <rPr>
        <b/>
        <sz val="15"/>
        <rFont val="Times New Roman"/>
        <family val="1"/>
      </rPr>
      <t>. Reported &amp; Registered sports facilities</t>
    </r>
  </si>
  <si>
    <r>
      <t xml:space="preserve">15. </t>
    </r>
    <r>
      <rPr>
        <b/>
        <sz val="18"/>
        <rFont val="바탕"/>
        <family val="1"/>
      </rPr>
      <t>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설</t>
    </r>
  </si>
  <si>
    <r>
      <rPr>
        <b/>
        <sz val="15"/>
        <rFont val="바탕"/>
        <family val="1"/>
      </rPr>
      <t>가</t>
    </r>
    <r>
      <rPr>
        <b/>
        <sz val="15"/>
        <rFont val="Times New Roman"/>
        <family val="1"/>
      </rPr>
      <t xml:space="preserve">. </t>
    </r>
    <r>
      <rPr>
        <b/>
        <sz val="15"/>
        <rFont val="바탕"/>
        <family val="1"/>
      </rPr>
      <t>공공체육시설</t>
    </r>
  </si>
  <si>
    <r>
      <rPr>
        <b/>
        <sz val="15"/>
        <rFont val="바탕"/>
        <family val="1"/>
      </rPr>
      <t>가</t>
    </r>
    <r>
      <rPr>
        <b/>
        <sz val="15"/>
        <rFont val="Times New Roman"/>
        <family val="1"/>
      </rPr>
      <t>. Public sports facilities</t>
    </r>
  </si>
  <si>
    <r>
      <t xml:space="preserve">12. </t>
    </r>
    <r>
      <rPr>
        <b/>
        <sz val="18"/>
        <rFont val="바탕"/>
        <family val="1"/>
      </rPr>
      <t>문</t>
    </r>
    <r>
      <rPr>
        <b/>
        <sz val="18"/>
        <rFont val="Times New Roman"/>
        <family val="1"/>
      </rPr>
      <t xml:space="preserve">   </t>
    </r>
    <r>
      <rPr>
        <b/>
        <sz val="18"/>
        <rFont val="바탕"/>
        <family val="1"/>
      </rPr>
      <t>화</t>
    </r>
    <r>
      <rPr>
        <b/>
        <sz val="18"/>
        <rFont val="Times New Roman"/>
        <family val="1"/>
      </rPr>
      <t xml:space="preserve">   </t>
    </r>
    <r>
      <rPr>
        <b/>
        <sz val="18"/>
        <rFont val="바탕"/>
        <family val="1"/>
      </rPr>
      <t>재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</si>
  <si>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관광과</t>
    </r>
  </si>
  <si>
    <r>
      <t xml:space="preserve">10. </t>
    </r>
    <r>
      <rPr>
        <b/>
        <sz val="18"/>
        <rFont val="바탕"/>
        <family val="1"/>
      </rPr>
      <t>공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공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</si>
  <si>
    <r>
      <t xml:space="preserve">8. </t>
    </r>
    <r>
      <rPr>
        <b/>
        <sz val="18"/>
        <rFont val="바탕"/>
        <family val="1"/>
      </rPr>
      <t>적령아동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취학</t>
    </r>
    <r>
      <rPr>
        <b/>
        <sz val="18"/>
        <rFont val="Times New Roman"/>
        <family val="1"/>
      </rPr>
      <t>(2-1)</t>
    </r>
  </si>
  <si>
    <r>
      <t xml:space="preserve">7.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타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학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교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</si>
  <si>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보령정심학교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</si>
  <si>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1) : </t>
    </r>
    <r>
      <rPr>
        <sz val="9"/>
        <rFont val="바탕"/>
        <family val="1"/>
      </rPr>
      <t>학생수는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재학생기준임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</si>
  <si>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아주자동차대학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충남통계연보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</si>
  <si>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고등학교</t>
    </r>
  </si>
  <si>
    <r>
      <t xml:space="preserve">5-1. </t>
    </r>
    <r>
      <rPr>
        <b/>
        <sz val="18"/>
        <rFont val="바탕"/>
        <family val="1"/>
      </rPr>
      <t>일반계고등학교</t>
    </r>
    <r>
      <rPr>
        <b/>
        <sz val="18"/>
        <rFont val="Times New Roman"/>
        <family val="1"/>
      </rPr>
      <t xml:space="preserve"> (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>·</t>
    </r>
    <r>
      <rPr>
        <b/>
        <sz val="18"/>
        <rFont val="바탕"/>
        <family val="1"/>
      </rPr>
      <t>공립</t>
    </r>
    <r>
      <rPr>
        <b/>
        <sz val="18"/>
        <rFont val="Times New Roman"/>
        <family val="1"/>
      </rPr>
      <t>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</si>
  <si>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㎡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</si>
  <si>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고등학교</t>
    </r>
  </si>
  <si>
    <r>
      <t xml:space="preserve">5. </t>
    </r>
    <r>
      <rPr>
        <b/>
        <sz val="18"/>
        <rFont val="바탕"/>
        <family val="1"/>
      </rPr>
      <t>고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교</t>
    </r>
  </si>
  <si>
    <r>
      <t xml:space="preserve">4-1. </t>
    </r>
    <r>
      <rPr>
        <b/>
        <sz val="18"/>
        <rFont val="바탕"/>
        <family val="1"/>
      </rPr>
      <t>중</t>
    </r>
    <r>
      <rPr>
        <b/>
        <sz val="18"/>
        <rFont val="Times New Roman"/>
        <family val="1"/>
      </rPr>
      <t xml:space="preserve">    </t>
    </r>
    <r>
      <rPr>
        <b/>
        <sz val="18"/>
        <rFont val="바탕"/>
        <family val="1"/>
      </rPr>
      <t>학</t>
    </r>
    <r>
      <rPr>
        <b/>
        <sz val="18"/>
        <rFont val="Times New Roman"/>
        <family val="1"/>
      </rPr>
      <t xml:space="preserve">    </t>
    </r>
    <r>
      <rPr>
        <b/>
        <sz val="18"/>
        <rFont val="바탕"/>
        <family val="1"/>
      </rPr>
      <t>교</t>
    </r>
    <r>
      <rPr>
        <b/>
        <sz val="18"/>
        <rFont val="Times New Roman"/>
        <family val="1"/>
      </rPr>
      <t xml:space="preserve"> (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>·</t>
    </r>
    <r>
      <rPr>
        <b/>
        <sz val="18"/>
        <rFont val="바탕"/>
        <family val="1"/>
      </rPr>
      <t>공립</t>
    </r>
    <r>
      <rPr>
        <b/>
        <sz val="18"/>
        <rFont val="Times New Roman"/>
        <family val="1"/>
      </rPr>
      <t>)</t>
    </r>
  </si>
  <si>
    <r>
      <t xml:space="preserve">4. </t>
    </r>
    <r>
      <rPr>
        <b/>
        <sz val="18"/>
        <rFont val="바탕"/>
        <family val="1"/>
      </rPr>
      <t>중</t>
    </r>
    <r>
      <rPr>
        <b/>
        <sz val="18"/>
        <rFont val="Times New Roman"/>
        <family val="1"/>
      </rPr>
      <t xml:space="preserve">    </t>
    </r>
    <r>
      <rPr>
        <b/>
        <sz val="18"/>
        <rFont val="바탕"/>
        <family val="1"/>
      </rPr>
      <t>학</t>
    </r>
    <r>
      <rPr>
        <b/>
        <sz val="18"/>
        <rFont val="Times New Roman"/>
        <family val="1"/>
      </rPr>
      <t xml:space="preserve">    </t>
    </r>
    <r>
      <rPr>
        <b/>
        <sz val="18"/>
        <rFont val="바탕"/>
        <family val="1"/>
      </rPr>
      <t>교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</si>
  <si>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교육체육과</t>
    </r>
  </si>
  <si>
    <t>Source :  Boryeong  Office of Education, education Athletic Dep.</t>
  </si>
  <si>
    <t>Source : education Athletic Dep.</t>
  </si>
  <si>
    <t>중 앙 도 서 관</t>
  </si>
  <si>
    <t>Ungcheon High School</t>
  </si>
  <si>
    <t>Boryeong Ungcheon Library</t>
  </si>
  <si>
    <t>Jusan Industrial
High School</t>
  </si>
  <si>
    <t>Boryeong   Library</t>
  </si>
  <si>
    <t>Jusan Library</t>
  </si>
  <si>
    <t xml:space="preserve"> juk Library</t>
  </si>
  <si>
    <t>Central Library</t>
  </si>
  <si>
    <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보령교육지원청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</si>
  <si>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보령교육지원청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교육체육과</t>
    </r>
  </si>
  <si>
    <t>종합</t>
  </si>
  <si>
    <t>Synthesis</t>
  </si>
  <si>
    <t>As of Apr. 1.</t>
  </si>
  <si>
    <t>Source : Tourism Dep.</t>
  </si>
  <si>
    <t>Graduates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</si>
  <si>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홍보미디어실</t>
    </r>
  </si>
  <si>
    <t>Source : Publicity media Dep.</t>
  </si>
  <si>
    <t>신입원아수</t>
  </si>
  <si>
    <t>New Entrants</t>
  </si>
  <si>
    <r>
      <t xml:space="preserve"> - </t>
    </r>
    <r>
      <rPr>
        <sz val="11"/>
        <rFont val="바탕"/>
        <family val="1"/>
      </rPr>
      <t>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계</t>
    </r>
  </si>
  <si>
    <r>
      <t xml:space="preserve"> - </t>
    </r>
    <r>
      <rPr>
        <sz val="11"/>
        <rFont val="바탕"/>
        <family val="1"/>
      </rPr>
      <t>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문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</si>
  <si>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타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학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교</t>
    </r>
  </si>
  <si>
    <r>
      <rPr>
        <sz val="11"/>
        <rFont val="바탕"/>
        <family val="1"/>
      </rPr>
      <t>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육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</si>
  <si>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학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교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</si>
  <si>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학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원</t>
    </r>
  </si>
  <si>
    <t>국가등록</t>
  </si>
  <si>
    <t>시도등록</t>
  </si>
  <si>
    <t>문화재</t>
  </si>
  <si>
    <t>cultural heritage</t>
  </si>
  <si>
    <t>cultural heritage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</si>
  <si>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       </t>
    </r>
    <r>
      <rPr>
        <sz val="11"/>
        <rFont val="바탕"/>
        <family val="1"/>
      </rPr>
      <t>별</t>
    </r>
  </si>
  <si>
    <t>교육과정별</t>
  </si>
  <si>
    <r>
      <t>  </t>
    </r>
    <r>
      <rPr>
        <sz val="11"/>
        <color indexed="8"/>
        <rFont val="바탕"/>
        <family val="1"/>
      </rPr>
      <t>개화초등학교병설</t>
    </r>
  </si>
  <si>
    <r>
      <t>  </t>
    </r>
    <r>
      <rPr>
        <sz val="11"/>
        <color indexed="8"/>
        <rFont val="바탕"/>
        <family val="1"/>
      </rPr>
      <t>관당초등학교병설</t>
    </r>
  </si>
  <si>
    <r>
      <t>  </t>
    </r>
    <r>
      <rPr>
        <sz val="11"/>
        <color indexed="8"/>
        <rFont val="바탕"/>
        <family val="1"/>
      </rPr>
      <t>관창초등학교병설</t>
    </r>
  </si>
  <si>
    <r>
      <t>  </t>
    </r>
    <r>
      <rPr>
        <sz val="11"/>
        <color indexed="8"/>
        <rFont val="바탕"/>
        <family val="1"/>
      </rPr>
      <t>광명초등학교병설</t>
    </r>
  </si>
  <si>
    <r>
      <t>  </t>
    </r>
    <r>
      <rPr>
        <sz val="11"/>
        <color indexed="8"/>
        <rFont val="바탕"/>
        <family val="1"/>
      </rPr>
      <t>낙동초등학교병설</t>
    </r>
  </si>
  <si>
    <r>
      <t>  </t>
    </r>
    <r>
      <rPr>
        <sz val="11"/>
        <color indexed="8"/>
        <rFont val="바탕"/>
        <family val="1"/>
      </rPr>
      <t>남포초등학교병설</t>
    </r>
  </si>
  <si>
    <r>
      <t>  </t>
    </r>
    <r>
      <rPr>
        <sz val="11"/>
        <color indexed="8"/>
        <rFont val="바탕"/>
        <family val="1"/>
      </rPr>
      <t>대창초등학교병설</t>
    </r>
  </si>
  <si>
    <r>
      <t>  </t>
    </r>
    <r>
      <rPr>
        <sz val="11"/>
        <color indexed="8"/>
        <rFont val="바탕"/>
        <family val="1"/>
      </rPr>
      <t>대천초등학교병설</t>
    </r>
  </si>
  <si>
    <r>
      <t>  </t>
    </r>
    <r>
      <rPr>
        <sz val="11"/>
        <color indexed="8"/>
        <rFont val="바탕"/>
        <family val="1"/>
      </rPr>
      <t>명천유치원</t>
    </r>
  </si>
  <si>
    <r>
      <t>  </t>
    </r>
    <r>
      <rPr>
        <sz val="11"/>
        <color indexed="8"/>
        <rFont val="바탕"/>
        <family val="1"/>
      </rPr>
      <t>미산초등학교병설</t>
    </r>
  </si>
  <si>
    <r>
      <t>  </t>
    </r>
    <r>
      <rPr>
        <sz val="11"/>
        <color indexed="8"/>
        <rFont val="바탕"/>
        <family val="1"/>
      </rPr>
      <t>성주초등학교병설</t>
    </r>
  </si>
  <si>
    <r>
      <t>  </t>
    </r>
    <r>
      <rPr>
        <sz val="11"/>
        <color indexed="8"/>
        <rFont val="바탕"/>
        <family val="1"/>
      </rPr>
      <t>송학초등학교병설</t>
    </r>
  </si>
  <si>
    <r>
      <t>  </t>
    </r>
    <r>
      <rPr>
        <sz val="11"/>
        <color indexed="8"/>
        <rFont val="바탕"/>
        <family val="1"/>
      </rPr>
      <t>오천초등학교병설</t>
    </r>
  </si>
  <si>
    <r>
      <t>  </t>
    </r>
    <r>
      <rPr>
        <sz val="11"/>
        <color indexed="8"/>
        <rFont val="바탕"/>
        <family val="1"/>
      </rPr>
      <t>오천초등학교삽시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분교장병설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</si>
  <si>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
원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</si>
  <si>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</si>
  <si>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</si>
  <si>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</si>
  <si>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</si>
  <si>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대용</t>
    </r>
  </si>
  <si>
    <r>
      <t>  </t>
    </r>
    <r>
      <rPr>
        <sz val="11"/>
        <color indexed="8"/>
        <rFont val="바탕"/>
        <family val="1"/>
      </rPr>
      <t>옥계초등학교병설</t>
    </r>
  </si>
  <si>
    <r>
      <t>  </t>
    </r>
    <r>
      <rPr>
        <sz val="11"/>
        <color indexed="8"/>
        <rFont val="바탕"/>
        <family val="1"/>
      </rPr>
      <t>웅천초등학교병설</t>
    </r>
  </si>
  <si>
    <r>
      <t>  </t>
    </r>
    <r>
      <rPr>
        <sz val="11"/>
        <color indexed="8"/>
        <rFont val="바탕"/>
        <family val="1"/>
      </rPr>
      <t>월전초등학교병설</t>
    </r>
  </si>
  <si>
    <r>
      <t>  </t>
    </r>
    <r>
      <rPr>
        <sz val="11"/>
        <color indexed="8"/>
        <rFont val="바탕"/>
        <family val="1"/>
      </rPr>
      <t>주산초등학교병설</t>
    </r>
  </si>
  <si>
    <r>
      <t>  </t>
    </r>
    <r>
      <rPr>
        <sz val="11"/>
        <color indexed="8"/>
        <rFont val="바탕"/>
        <family val="1"/>
      </rPr>
      <t>주포초등학교병설</t>
    </r>
  </si>
  <si>
    <r>
      <t>  </t>
    </r>
    <r>
      <rPr>
        <sz val="11"/>
        <color indexed="8"/>
        <rFont val="바탕"/>
        <family val="1"/>
      </rPr>
      <t>천북초등학교병설</t>
    </r>
  </si>
  <si>
    <r>
      <t>  </t>
    </r>
    <r>
      <rPr>
        <sz val="11"/>
        <color indexed="8"/>
        <rFont val="바탕"/>
        <family val="1"/>
      </rPr>
      <t>청라초등학교병설</t>
    </r>
  </si>
  <si>
    <r>
      <t>  </t>
    </r>
    <r>
      <rPr>
        <sz val="11"/>
        <color indexed="8"/>
        <rFont val="바탕"/>
        <family val="1"/>
      </rPr>
      <t>청룡초등학교병설</t>
    </r>
  </si>
  <si>
    <r>
      <t>  </t>
    </r>
    <r>
      <rPr>
        <sz val="11"/>
        <color indexed="8"/>
        <rFont val="바탕"/>
        <family val="1"/>
      </rPr>
      <t>청룡초등학교장고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분교병설</t>
    </r>
  </si>
  <si>
    <r>
      <t>  </t>
    </r>
    <r>
      <rPr>
        <sz val="11"/>
        <color indexed="8"/>
        <rFont val="바탕"/>
        <family val="1"/>
      </rPr>
      <t>청보초등학교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병설</t>
    </r>
  </si>
  <si>
    <r>
      <t>  </t>
    </r>
    <r>
      <rPr>
        <sz val="11"/>
        <color indexed="8"/>
        <rFont val="바탕"/>
        <family val="1"/>
      </rPr>
      <t>청소초등학교병설</t>
    </r>
  </si>
  <si>
    <r>
      <t>  </t>
    </r>
    <r>
      <rPr>
        <sz val="11"/>
        <color indexed="8"/>
        <rFont val="바탕"/>
        <family val="1"/>
      </rPr>
      <t>청파초등학교병설</t>
    </r>
  </si>
  <si>
    <r>
      <t xml:space="preserve"> </t>
    </r>
    <r>
      <rPr>
        <sz val="11"/>
        <color indexed="8"/>
        <rFont val="바탕"/>
        <family val="1"/>
      </rPr>
      <t>청파초등학교호도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분교장병설</t>
    </r>
  </si>
  <si>
    <r>
      <t>  </t>
    </r>
    <r>
      <rPr>
        <sz val="11"/>
        <color indexed="8"/>
        <rFont val="바탕"/>
        <family val="1"/>
      </rPr>
      <t>꿈바위유치원</t>
    </r>
  </si>
  <si>
    <r>
      <t>  </t>
    </r>
    <r>
      <rPr>
        <sz val="11"/>
        <color indexed="8"/>
        <rFont val="바탕"/>
        <family val="1"/>
      </rPr>
      <t>상아유치원</t>
    </r>
  </si>
  <si>
    <r>
      <t>  </t>
    </r>
    <r>
      <rPr>
        <sz val="11"/>
        <color indexed="8"/>
        <rFont val="바탕"/>
        <family val="1"/>
      </rPr>
      <t>제일유치원</t>
    </r>
  </si>
  <si>
    <t>3. Elementary Schools(2-1)</t>
  </si>
  <si>
    <r>
      <rPr>
        <sz val="10"/>
        <color indexed="8"/>
        <rFont val="바탕"/>
        <family val="1"/>
      </rPr>
      <t>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</si>
  <si>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</si>
  <si>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</si>
  <si>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</si>
  <si>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</si>
  <si>
    <r>
      <rPr>
        <sz val="11"/>
        <color indexed="8"/>
        <rFont val="바탕"/>
        <family val="1"/>
      </rPr>
      <t>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</si>
  <si>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교지는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대지와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체육장의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</si>
  <si>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r>
      <t xml:space="preserve">       2) </t>
    </r>
    <r>
      <rPr>
        <sz val="9"/>
        <rFont val="바탕"/>
        <family val="1"/>
      </rPr>
      <t>건물은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보통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특별교실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관리실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기타의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</si>
  <si>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r>
      <rPr>
        <sz val="10"/>
        <color indexed="8"/>
        <rFont val="바탕"/>
        <family val="1"/>
      </rPr>
      <t>연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바탕"/>
        <family val="1"/>
      </rPr>
      <t>별
학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별</t>
    </r>
  </si>
  <si>
    <r>
      <rPr>
        <sz val="10"/>
        <color indexed="8"/>
        <rFont val="바탕"/>
        <family val="1"/>
      </rPr>
      <t>학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생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수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</si>
  <si>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바탕"/>
        <family val="1"/>
      </rPr>
      <t>연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바탕"/>
        <family val="1"/>
      </rPr>
      <t>별
학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별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</si>
  <si>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교지는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대지와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체육장의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</si>
  <si>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r>
      <t xml:space="preserve">       2) </t>
    </r>
    <r>
      <rPr>
        <sz val="9"/>
        <rFont val="바탕"/>
        <family val="1"/>
      </rPr>
      <t>건물은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보통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특별교실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관리실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기타의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</si>
  <si>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r>
      <rPr>
        <sz val="10"/>
        <color indexed="8"/>
        <rFont val="바탕"/>
        <family val="1"/>
      </rPr>
      <t>연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바탕"/>
        <family val="1"/>
      </rPr>
      <t>별
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교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별</t>
    </r>
  </si>
  <si>
    <r>
      <rPr>
        <sz val="10"/>
        <color indexed="8"/>
        <rFont val="바탕"/>
        <family val="1"/>
      </rPr>
      <t>학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생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수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</si>
  <si>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바탕"/>
        <family val="1"/>
      </rPr>
      <t>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수</t>
    </r>
  </si>
  <si>
    <r>
      <rPr>
        <sz val="10"/>
        <color indexed="8"/>
        <rFont val="바탕"/>
        <family val="1"/>
      </rPr>
      <t>졸업자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현황</t>
    </r>
  </si>
  <si>
    <r>
      <rPr>
        <sz val="10"/>
        <color indexed="8"/>
        <rFont val="바탕"/>
        <family val="1"/>
      </rPr>
      <t>교지면적</t>
    </r>
    <r>
      <rPr>
        <vertAlign val="superscript"/>
        <sz val="10"/>
        <color indexed="8"/>
        <rFont val="Times New Roman"/>
        <family val="1"/>
      </rPr>
      <t>1)</t>
    </r>
  </si>
  <si>
    <t>직 원 수</t>
  </si>
  <si>
    <r>
      <rPr>
        <sz val="10"/>
        <color indexed="8"/>
        <rFont val="바탕"/>
        <family val="1"/>
      </rPr>
      <t>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수</t>
    </r>
  </si>
  <si>
    <t>직  원  수</t>
  </si>
  <si>
    <t>직  원  수</t>
  </si>
  <si>
    <t>직  원  수</t>
  </si>
  <si>
    <r>
      <rPr>
        <sz val="11"/>
        <rFont val="바탕"/>
        <family val="1"/>
      </rPr>
      <t>직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원</t>
    </r>
    <r>
      <rPr>
        <sz val="11"/>
        <rFont val="Times New Roman"/>
        <family val="1"/>
      </rPr>
      <t xml:space="preserve">   Clerical staff</t>
    </r>
  </si>
  <si>
    <r>
      <rPr>
        <sz val="10"/>
        <color indexed="8"/>
        <rFont val="바탕"/>
        <family val="1"/>
      </rPr>
      <t>연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바탕"/>
        <family val="1"/>
      </rPr>
      <t>별
학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별</t>
    </r>
  </si>
  <si>
    <t>8. Admission of Freshmen(2-1)</t>
  </si>
  <si>
    <t>8. Admission of Freshmen(2-2)</t>
  </si>
  <si>
    <r>
      <t xml:space="preserve">8. </t>
    </r>
    <r>
      <rPr>
        <b/>
        <sz val="18"/>
        <color indexed="8"/>
        <rFont val="바탕"/>
        <family val="1"/>
      </rPr>
      <t>적령아동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취학</t>
    </r>
    <r>
      <rPr>
        <b/>
        <sz val="18"/>
        <color indexed="8"/>
        <rFont val="Times New Roman"/>
        <family val="1"/>
      </rPr>
      <t>(2-2)</t>
    </r>
  </si>
  <si>
    <t>합계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</si>
  <si>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인건비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자료구입비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기타운영비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</si>
  <si>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t xml:space="preserve">Note : 1) Sum of labor cost, data purchase cost, and other operating cost. </t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</si>
  <si>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</si>
  <si>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볼링장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테니스장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에어로빅장은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자유업종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체육시설업에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해당</t>
    </r>
    <r>
      <rPr>
        <sz val="9"/>
        <rFont val="Times New Roman"/>
        <family val="1"/>
      </rPr>
      <t>.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</si>
  <si>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건물연면적</t>
    </r>
  </si>
  <si>
    <r>
      <rPr>
        <sz val="9"/>
        <color indexed="8"/>
        <rFont val="바탕"/>
        <family val="1"/>
      </rPr>
      <t>케이블</t>
    </r>
    <r>
      <rPr>
        <sz val="9"/>
        <color indexed="8"/>
        <rFont val="Times New Roman"/>
        <family val="1"/>
      </rPr>
      <t>TV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</si>
  <si>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간</t>
    </r>
  </si>
  <si>
    <r>
      <rPr>
        <sz val="9"/>
        <color indexed="8"/>
        <rFont val="바탕"/>
        <family val="1"/>
      </rPr>
      <t>인터넷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신문</t>
    </r>
  </si>
  <si>
    <r>
      <rPr>
        <sz val="10"/>
        <color indexed="8"/>
        <rFont val="바탕"/>
        <family val="1"/>
      </rPr>
      <t>연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바탕"/>
        <family val="1"/>
      </rPr>
      <t>별</t>
    </r>
  </si>
  <si>
    <r>
      <rPr>
        <sz val="10"/>
        <color indexed="8"/>
        <rFont val="바탕"/>
        <family val="1"/>
      </rPr>
      <t>교지면적</t>
    </r>
    <r>
      <rPr>
        <vertAlign val="superscript"/>
        <sz val="10"/>
        <color indexed="8"/>
        <rFont val="Times New Roman"/>
        <family val="1"/>
      </rPr>
      <t>1)</t>
    </r>
  </si>
  <si>
    <t>Year</t>
  </si>
  <si>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학</t>
    </r>
  </si>
  <si>
    <t>Year
schools</t>
  </si>
  <si>
    <r>
      <t xml:space="preserve">1. </t>
    </r>
    <r>
      <rPr>
        <b/>
        <sz val="18"/>
        <rFont val="바탕"/>
        <family val="1"/>
      </rPr>
      <t>학교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개황</t>
    </r>
  </si>
  <si>
    <t>1. General Status of Schools</t>
  </si>
  <si>
    <r>
      <rPr>
        <sz val="11"/>
        <rFont val="바탕"/>
        <family val="1"/>
      </rPr>
      <t>학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생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</si>
  <si>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         School staffs</t>
    </r>
  </si>
  <si>
    <t>졸업원아수</t>
  </si>
  <si>
    <t>Children graduated</t>
  </si>
  <si>
    <t>Children</t>
  </si>
  <si>
    <t xml:space="preserve"> Clerical staffs</t>
  </si>
  <si>
    <t>Temporary</t>
  </si>
  <si>
    <r>
      <t xml:space="preserve">2. </t>
    </r>
    <r>
      <rPr>
        <b/>
        <sz val="18"/>
        <color indexed="8"/>
        <rFont val="바탕"/>
        <family val="1"/>
      </rPr>
      <t>유</t>
    </r>
    <r>
      <rPr>
        <b/>
        <sz val="18"/>
        <color indexed="8"/>
        <rFont val="바탕"/>
        <family val="1"/>
      </rPr>
      <t>치</t>
    </r>
    <r>
      <rPr>
        <b/>
        <sz val="18"/>
        <color indexed="8"/>
        <rFont val="바탕"/>
        <family val="1"/>
      </rPr>
      <t>원</t>
    </r>
    <r>
      <rPr>
        <b/>
        <sz val="18"/>
        <color indexed="8"/>
        <rFont val="Times New Roman"/>
        <family val="1"/>
      </rPr>
      <t>(2-1)</t>
    </r>
  </si>
  <si>
    <t>2. Kindergarten(2-1)</t>
  </si>
  <si>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</si>
  <si>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t>학급수</t>
  </si>
  <si>
    <t>Source :  Boryeong  Office of Education,Each Schools</t>
  </si>
  <si>
    <t>Source :  Boryeong  Office of Education</t>
  </si>
  <si>
    <r>
      <t xml:space="preserve">2. </t>
    </r>
    <r>
      <rPr>
        <b/>
        <sz val="18"/>
        <color indexed="8"/>
        <rFont val="바탕"/>
        <family val="1"/>
      </rPr>
      <t>유치원</t>
    </r>
    <r>
      <rPr>
        <b/>
        <sz val="18"/>
        <color indexed="8"/>
        <rFont val="Times New Roman"/>
        <family val="1"/>
      </rPr>
      <t>(2-2)</t>
    </r>
  </si>
  <si>
    <t>2. Kindergarten(2-2)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</si>
  <si>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보령교육지원청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고등학교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</si>
  <si>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</si>
  <si>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EDUCATION AND CULTURE</t>
  </si>
  <si>
    <t>14. 교육 및 문화</t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</si>
  <si>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보령교육지원청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</si>
  <si>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개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</rPr>
      <t>명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</si>
  <si>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명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</rPr>
      <t>㎡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</rPr>
      <t>개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</si>
  <si>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1) </t>
    </r>
    <r>
      <rPr>
        <sz val="9"/>
        <color indexed="8"/>
        <rFont val="바탕"/>
        <family val="1"/>
      </rPr>
      <t>교지는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대지와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체육장의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합계</t>
    </r>
  </si>
  <si>
    <r>
      <t xml:space="preserve">      2) </t>
    </r>
    <r>
      <rPr>
        <sz val="9"/>
        <color indexed="8"/>
        <rFont val="바탕"/>
        <family val="1"/>
      </rPr>
      <t>건물은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보통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특별교실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관리실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기타의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합계</t>
    </r>
  </si>
  <si>
    <r>
      <t xml:space="preserve">14. </t>
    </r>
    <r>
      <rPr>
        <sz val="9"/>
        <color indexed="8"/>
        <rFont val="바탕"/>
        <family val="1"/>
      </rPr>
      <t>교육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문화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</si>
  <si>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보령교육지원청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</si>
  <si>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교지는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대지와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체육장의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</si>
  <si>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r>
      <t xml:space="preserve">       2) </t>
    </r>
    <r>
      <rPr>
        <sz val="9"/>
        <rFont val="바탕"/>
        <family val="1"/>
      </rPr>
      <t>건물은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보통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특별교실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관리실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기타의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</si>
  <si>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교지는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대지와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체육장의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</si>
  <si>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t>4-1. Middle School (National &amp; Public)</t>
  </si>
  <si>
    <r>
      <t xml:space="preserve">     2) </t>
    </r>
    <r>
      <rPr>
        <sz val="9"/>
        <rFont val="바탕"/>
        <family val="1"/>
      </rPr>
      <t>건물은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보통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특별교실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관리실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기타의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</t>
    </r>
  </si>
  <si>
    <r>
      <t xml:space="preserve">4-2. </t>
    </r>
    <r>
      <rPr>
        <b/>
        <sz val="18"/>
        <rFont val="바탕"/>
        <family val="1"/>
      </rPr>
      <t>중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학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교</t>
    </r>
    <r>
      <rPr>
        <b/>
        <sz val="18"/>
        <rFont val="Times New Roman"/>
        <family val="1"/>
      </rPr>
      <t xml:space="preserve"> (</t>
    </r>
    <r>
      <rPr>
        <b/>
        <sz val="18"/>
        <rFont val="바탕"/>
        <family val="1"/>
      </rPr>
      <t>사립</t>
    </r>
    <r>
      <rPr>
        <b/>
        <sz val="18"/>
        <rFont val="Times New Roman"/>
        <family val="1"/>
      </rPr>
      <t>)</t>
    </r>
  </si>
  <si>
    <t>4-2. Middle School (Private)</t>
  </si>
  <si>
    <r>
      <rPr>
        <sz val="11"/>
        <rFont val="바탕"/>
        <family val="1"/>
      </rPr>
      <t>학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생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</si>
  <si>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>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</si>
  <si>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</si>
  <si>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수</t>
    </r>
  </si>
  <si>
    <r>
      <rPr>
        <sz val="11"/>
        <rFont val="바탕"/>
        <family val="1"/>
      </rPr>
      <t>학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생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1)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</si>
  <si>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>,  %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</si>
  <si>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명</t>
    </r>
    <r>
      <rPr>
        <sz val="10"/>
        <color indexed="8"/>
        <rFont val="Times New Roman"/>
        <family val="1"/>
      </rPr>
      <t>,  %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</si>
  <si>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보령교육지원청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</si>
  <si>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보령교육지원청</t>
    </r>
  </si>
  <si>
    <r>
      <t xml:space="preserve">9. </t>
    </r>
    <r>
      <rPr>
        <b/>
        <sz val="18"/>
        <rFont val="바탕"/>
        <family val="1"/>
      </rPr>
      <t>사설학원</t>
    </r>
  </si>
  <si>
    <t>9. Private Institutes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</si>
  <si>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천원</t>
    </r>
    <r>
      <rPr>
        <sz val="10"/>
        <rFont val="Times New Roman"/>
        <family val="1"/>
      </rPr>
      <t xml:space="preserve"> 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</si>
  <si>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문화재보호법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개정</t>
    </r>
    <r>
      <rPr>
        <sz val="9"/>
        <rFont val="Times New Roman"/>
        <family val="1"/>
      </rPr>
      <t xml:space="preserve">('18.12.24 </t>
    </r>
    <r>
      <rPr>
        <sz val="9"/>
        <rFont val="바탕"/>
        <family val="1"/>
      </rPr>
      <t>공포</t>
    </r>
    <r>
      <rPr>
        <sz val="9"/>
        <rFont val="Times New Roman"/>
        <family val="1"/>
      </rPr>
      <t xml:space="preserve">, '19.12.25. 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시도등록문화재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도입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</si>
  <si>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</si>
  <si>
    <r>
      <t xml:space="preserve">11. </t>
    </r>
    <r>
      <rPr>
        <b/>
        <sz val="18"/>
        <rFont val="바탕"/>
        <family val="1"/>
      </rPr>
      <t>박물관</t>
    </r>
  </si>
  <si>
    <t>11. Museums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</si>
  <si>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
박물관별</t>
    </r>
  </si>
  <si>
    <t>입장자</t>
  </si>
  <si>
    <r>
      <t xml:space="preserve">       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품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점</t>
    </r>
    <r>
      <rPr>
        <sz val="11"/>
        <color indexed="8"/>
        <rFont val="Times New Roman"/>
        <family val="1"/>
      </rPr>
      <t xml:space="preserve">)  Museum Piece                                                         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품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점</t>
    </r>
    <r>
      <rPr>
        <sz val="11"/>
        <color indexed="8"/>
        <rFont val="Times New Roman"/>
        <family val="1"/>
      </rPr>
      <t>)  Museum Piece</t>
    </r>
  </si>
  <si>
    <t>Year
Museums</t>
  </si>
  <si>
    <t>합계</t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</si>
  <si>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속
</t>
    </r>
    <r>
      <rPr>
        <sz val="11"/>
        <color indexed="8"/>
        <rFont val="Times New Roman"/>
        <family val="1"/>
      </rPr>
      <t>Metal</t>
    </r>
  </si>
  <si>
    <r>
      <rPr>
        <sz val="11"/>
        <color indexed="8"/>
        <rFont val="바탕"/>
        <family val="1"/>
      </rPr>
      <t xml:space="preserve">초제
</t>
    </r>
    <r>
      <rPr>
        <sz val="11"/>
        <color indexed="8"/>
        <rFont val="Times New Roman"/>
        <family val="1"/>
      </rPr>
      <t>Plant materials</t>
    </r>
  </si>
  <si>
    <r>
      <rPr>
        <sz val="11"/>
        <color indexed="8"/>
        <rFont val="바탕"/>
        <family val="1"/>
      </rPr>
      <t xml:space="preserve">나무
</t>
    </r>
    <r>
      <rPr>
        <sz val="11"/>
        <color indexed="8"/>
        <rFont val="Times New Roman"/>
        <family val="1"/>
      </rPr>
      <t>Wood</t>
    </r>
  </si>
  <si>
    <r>
      <rPr>
        <sz val="11"/>
        <color indexed="8"/>
        <rFont val="바탕"/>
        <family val="1"/>
      </rPr>
      <t xml:space="preserve">골각패갑
</t>
    </r>
    <r>
      <rPr>
        <sz val="11"/>
        <color indexed="8"/>
        <rFont val="Times New Roman"/>
        <family val="1"/>
      </rPr>
      <t>Bone and shell</t>
    </r>
  </si>
  <si>
    <r>
      <rPr>
        <sz val="11"/>
        <color indexed="8"/>
        <rFont val="바탕"/>
        <family val="1"/>
      </rPr>
      <t xml:space="preserve">지
</t>
    </r>
    <r>
      <rPr>
        <sz val="11"/>
        <color indexed="8"/>
        <rFont val="Times New Roman"/>
        <family val="1"/>
      </rPr>
      <t>Paper</t>
    </r>
  </si>
  <si>
    <r>
      <rPr>
        <sz val="11"/>
        <color indexed="8"/>
        <rFont val="바탕"/>
        <family val="1"/>
      </rPr>
      <t xml:space="preserve">피모
</t>
    </r>
    <r>
      <rPr>
        <sz val="11"/>
        <color indexed="8"/>
        <rFont val="Times New Roman"/>
        <family val="1"/>
      </rPr>
      <t>Leather
&amp;
Feather</t>
    </r>
  </si>
  <si>
    <r>
      <rPr>
        <sz val="11"/>
        <color indexed="8"/>
        <rFont val="바탕"/>
        <family val="1"/>
      </rPr>
      <t xml:space="preserve">사직
</t>
    </r>
    <r>
      <rPr>
        <sz val="11"/>
        <color indexed="8"/>
        <rFont val="Times New Roman"/>
        <family val="1"/>
      </rPr>
      <t>Costume and textiles</t>
    </r>
  </si>
  <si>
    <r>
      <rPr>
        <sz val="11"/>
        <color indexed="8"/>
        <rFont val="바탕"/>
        <family val="1"/>
      </rPr>
      <t xml:space="preserve">종자
</t>
    </r>
    <r>
      <rPr>
        <sz val="11"/>
        <color indexed="8"/>
        <rFont val="Times New Roman"/>
        <family val="1"/>
      </rPr>
      <t>Seed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</si>
  <si>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타
</t>
    </r>
    <r>
      <rPr>
        <sz val="11"/>
        <color indexed="8"/>
        <rFont val="Times New Roman"/>
        <family val="1"/>
      </rPr>
      <t>Others</t>
    </r>
  </si>
  <si>
    <t>Total</t>
  </si>
  <si>
    <t>2016
보령석탄박물관</t>
  </si>
  <si>
    <t>2017
보령석탄박물관</t>
  </si>
  <si>
    <t>2018                      보령 석탄박물관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</si>
  <si>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보령시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시설관리공단</t>
    </r>
  </si>
  <si>
    <t>Source : Boryeong City Facilities Management Corporation</t>
  </si>
  <si>
    <t xml:space="preserve">CULTURE AND ART   </t>
  </si>
  <si>
    <r>
      <t xml:space="preserve">13. </t>
    </r>
    <r>
      <rPr>
        <b/>
        <sz val="18"/>
        <rFont val="바탕"/>
        <family val="1"/>
      </rPr>
      <t>예</t>
    </r>
    <r>
      <rPr>
        <b/>
        <sz val="18"/>
        <rFont val="Times New Roman"/>
        <family val="1"/>
      </rPr>
      <t xml:space="preserve">   </t>
    </r>
    <r>
      <rPr>
        <b/>
        <sz val="18"/>
        <rFont val="바탕"/>
        <family val="1"/>
      </rPr>
      <t>술</t>
    </r>
    <r>
      <rPr>
        <b/>
        <sz val="18"/>
        <rFont val="Times New Roman"/>
        <family val="1"/>
      </rPr>
      <t xml:space="preserve">   </t>
    </r>
    <r>
      <rPr>
        <b/>
        <sz val="18"/>
        <rFont val="바탕"/>
        <family val="1"/>
      </rPr>
      <t>단</t>
    </r>
  </si>
  <si>
    <t>13. Art Performing Organizations</t>
  </si>
  <si>
    <t>교향악단</t>
  </si>
  <si>
    <t>농악단</t>
  </si>
  <si>
    <t>Municipal symphony orchestra</t>
  </si>
  <si>
    <t>Company of National Classical Music</t>
  </si>
  <si>
    <t xml:space="preserve"> Municipal symphony orchestra</t>
  </si>
  <si>
    <t>Choral  groups</t>
  </si>
  <si>
    <t>Male-Famale Choral Groups</t>
  </si>
  <si>
    <t>Instrumental Music Folkband</t>
  </si>
  <si>
    <t>창단일</t>
  </si>
  <si>
    <t>Date of</t>
  </si>
  <si>
    <t>비상임</t>
  </si>
  <si>
    <t>organiz.</t>
  </si>
  <si>
    <t>Perm.</t>
  </si>
  <si>
    <t>Temp.</t>
  </si>
  <si>
    <t>1990.12.20.</t>
  </si>
  <si>
    <t>2002.5.10.</t>
  </si>
  <si>
    <t>1990.12.20.</t>
  </si>
  <si>
    <t>2002.5.10.</t>
  </si>
  <si>
    <t>1990.12.20.</t>
  </si>
  <si>
    <t>2002.5.10.</t>
  </si>
  <si>
    <t>Source : Culture Saemaeul Dep.</t>
  </si>
  <si>
    <r>
      <t xml:space="preserve">14. </t>
    </r>
    <r>
      <rPr>
        <b/>
        <sz val="18"/>
        <rFont val="바탕"/>
        <family val="1"/>
      </rPr>
      <t>문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화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공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간</t>
    </r>
  </si>
  <si>
    <t>14. Cultural Facilities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</si>
  <si>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</si>
  <si>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</si>
  <si>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 Perfomimg facilities</t>
    </r>
  </si>
  <si>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 Exhibition facilities</t>
    </r>
  </si>
  <si>
    <r>
      <rPr>
        <sz val="11"/>
        <color indexed="8"/>
        <rFont val="바탕"/>
        <family val="1"/>
      </rPr>
      <t>지역문화복지시설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</si>
  <si>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 Others</t>
    </r>
  </si>
  <si>
    <t xml:space="preserve"> Local area cultural welfare facilities</t>
  </si>
  <si>
    <t>공공공연장</t>
  </si>
  <si>
    <t>민간공연장</t>
  </si>
  <si>
    <r>
      <rPr>
        <sz val="11"/>
        <color indexed="8"/>
        <rFont val="바탕"/>
        <family val="1"/>
      </rPr>
      <t xml:space="preserve">영화관
</t>
    </r>
    <r>
      <rPr>
        <sz val="11"/>
        <color indexed="8"/>
        <rFont val="Times New Roman"/>
        <family val="1"/>
      </rPr>
      <t>Movie theater</t>
    </r>
  </si>
  <si>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랑</t>
    </r>
  </si>
  <si>
    <t>시군민회관</t>
  </si>
  <si>
    <t>청소년회관</t>
  </si>
  <si>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</si>
  <si>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</si>
  <si>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t>Public</t>
  </si>
  <si>
    <t>Private</t>
  </si>
  <si>
    <r>
      <rPr>
        <sz val="11"/>
        <color indexed="8"/>
        <rFont val="바탕"/>
        <family val="1"/>
      </rPr>
      <t>스크린수</t>
    </r>
    <r>
      <rPr>
        <sz val="11"/>
        <color indexed="8"/>
        <rFont val="Times New Roman"/>
        <family val="1"/>
      </rPr>
      <t xml:space="preserve">
No.of screens</t>
    </r>
  </si>
  <si>
    <t>Art galleries</t>
  </si>
  <si>
    <t>Picture galleries</t>
  </si>
  <si>
    <t>Community Hall</t>
  </si>
  <si>
    <t>Cultural center</t>
  </si>
  <si>
    <t>Youth center</t>
  </si>
  <si>
    <t>Cultural office</t>
  </si>
  <si>
    <t xml:space="preserve"> National Classical Music Institutes</t>
  </si>
  <si>
    <t>Initiation center</t>
  </si>
  <si>
    <r>
      <t xml:space="preserve">       2)  </t>
    </r>
    <r>
      <rPr>
        <sz val="9"/>
        <rFont val="바탕"/>
        <family val="1"/>
      </rPr>
      <t>전수회관</t>
    </r>
    <r>
      <rPr>
        <sz val="9"/>
        <rFont val="Times New Roman"/>
        <family val="1"/>
      </rPr>
      <t xml:space="preserve">  </t>
    </r>
  </si>
  <si>
    <r>
      <t xml:space="preserve">   </t>
    </r>
    <r>
      <rPr>
        <sz val="9"/>
        <rFont val="바탕"/>
        <family val="1"/>
      </rPr>
      <t>○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설립년도</t>
    </r>
    <r>
      <rPr>
        <sz val="9"/>
        <rFont val="Times New Roman"/>
        <family val="1"/>
      </rPr>
      <t xml:space="preserve"> : 2003</t>
    </r>
    <r>
      <rPr>
        <sz val="9"/>
        <rFont val="바탕"/>
        <family val="1"/>
      </rPr>
      <t>년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</si>
  <si>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문화새마을과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주민생활지원과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사회복지과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관광과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</si>
  <si>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점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</si>
  <si>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</si>
  <si>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시도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실정에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‘</t>
    </r>
    <r>
      <rPr>
        <sz val="9"/>
        <rFont val="바탕"/>
        <family val="1"/>
      </rPr>
      <t>예술단</t>
    </r>
    <r>
      <rPr>
        <sz val="9"/>
        <rFont val="Times New Roman"/>
        <family val="1"/>
      </rPr>
      <t xml:space="preserve">’ </t>
    </r>
    <r>
      <rPr>
        <sz val="9"/>
        <rFont val="바탕"/>
        <family val="1"/>
      </rPr>
      <t>종류를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선택적으로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수록가능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</si>
  <si>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문화새마을과</t>
    </r>
  </si>
  <si>
    <t>EDUCATION AND CULTURE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</si>
  <si>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교육체육과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</si>
  <si>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</si>
  <si>
    <t>롤러스케이트장
 Roller-skating rink</t>
  </si>
  <si>
    <t>사격장
Shhtiong Range</t>
  </si>
  <si>
    <t>기타체육시설
Etc sports facility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</si>
  <si>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변경으로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게이트볼장</t>
    </r>
    <r>
      <rPr>
        <sz val="9"/>
        <rFont val="Times New Roman"/>
        <family val="1"/>
      </rPr>
      <t>","</t>
    </r>
    <r>
      <rPr>
        <sz val="9"/>
        <rFont val="바탕"/>
        <family val="1"/>
      </rPr>
      <t>롤러스케이트장</t>
    </r>
    <r>
      <rPr>
        <sz val="9"/>
        <rFont val="Times New Roman"/>
        <family val="1"/>
      </rPr>
      <t>","</t>
    </r>
    <r>
      <rPr>
        <sz val="9"/>
        <rFont val="바탕"/>
        <family val="1"/>
      </rPr>
      <t>사격장</t>
    </r>
    <r>
      <rPr>
        <sz val="9"/>
        <rFont val="Times New Roman"/>
        <family val="1"/>
      </rPr>
      <t>","</t>
    </r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체육시설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추가</t>
    </r>
  </si>
  <si>
    <r>
      <rPr>
        <sz val="11"/>
        <color indexed="8"/>
        <rFont val="바탕"/>
        <family val="1"/>
      </rPr>
      <t xml:space="preserve">양궁장
</t>
    </r>
    <r>
      <rPr>
        <sz val="11"/>
        <color indexed="8"/>
        <rFont val="Times New Roman"/>
        <family val="1"/>
      </rPr>
      <t>Western-style archery
field</t>
    </r>
  </si>
  <si>
    <r>
      <rPr>
        <sz val="11"/>
        <color indexed="8"/>
        <rFont val="바탕"/>
        <family val="1"/>
      </rPr>
      <t>승마장</t>
    </r>
    <r>
      <rPr>
        <sz val="11"/>
        <color indexed="8"/>
        <rFont val="Times New Roman"/>
        <family val="1"/>
      </rPr>
      <t>Equestrian field</t>
    </r>
  </si>
  <si>
    <r>
      <rPr>
        <sz val="11"/>
        <color indexed="8"/>
        <rFont val="바탕"/>
        <family val="1"/>
      </rPr>
      <t>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프
연습장
</t>
    </r>
    <r>
      <rPr>
        <sz val="11"/>
        <color indexed="8"/>
        <rFont val="Times New Roman"/>
        <family val="1"/>
      </rPr>
      <t>Golf practice range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</si>
  <si>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</si>
  <si>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 public sports facilities</t>
    </r>
  </si>
  <si>
    <r>
      <rPr>
        <sz val="11"/>
        <color indexed="8"/>
        <rFont val="바탕"/>
        <family val="1"/>
      </rPr>
      <t xml:space="preserve">축구장
</t>
    </r>
    <r>
      <rPr>
        <sz val="11"/>
        <color indexed="8"/>
        <rFont val="Times New Roman"/>
        <family val="1"/>
      </rPr>
      <t>Football field</t>
    </r>
  </si>
  <si>
    <r>
      <rPr>
        <sz val="11"/>
        <color indexed="8"/>
        <rFont val="바탕"/>
        <family val="1"/>
      </rPr>
      <t xml:space="preserve">야구장
</t>
    </r>
    <r>
      <rPr>
        <sz val="11"/>
        <color indexed="8"/>
        <rFont val="Times New Roman"/>
        <family val="1"/>
      </rPr>
      <t>baseball field</t>
    </r>
  </si>
  <si>
    <r>
      <rPr>
        <sz val="11"/>
        <color indexed="8"/>
        <rFont val="바탕"/>
        <family val="1"/>
      </rPr>
      <t xml:space="preserve">씨름장
</t>
    </r>
    <r>
      <rPr>
        <sz val="11"/>
        <color indexed="8"/>
        <rFont val="Times New Roman"/>
        <family val="1"/>
      </rPr>
      <t>Ssireum field</t>
    </r>
  </si>
  <si>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기
체육관
</t>
    </r>
    <r>
      <rPr>
        <sz val="11"/>
        <color indexed="8"/>
        <rFont val="Times New Roman"/>
        <family val="1"/>
      </rPr>
      <t xml:space="preserve">Ball game 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</si>
  <si>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</si>
  <si>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 xml:space="preserve">합계
</t>
    </r>
    <r>
      <rPr>
        <sz val="11"/>
        <color indexed="8"/>
        <rFont val="Times New Roman"/>
        <family val="1"/>
      </rPr>
      <t>Total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</si>
  <si>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</si>
  <si>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육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설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</si>
  <si>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㎡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</si>
  <si>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</si>
  <si>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</t>
    </r>
  </si>
  <si>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집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</si>
  <si>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</si>
  <si>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</si>
  <si>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텔</t>
    </r>
  </si>
  <si>
    <r>
      <rPr>
        <sz val="11"/>
        <color indexed="8"/>
        <rFont val="바탕"/>
        <family val="1"/>
      </rPr>
      <t>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</si>
  <si>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적</t>
    </r>
    <r>
      <rPr>
        <vertAlign val="superscript"/>
        <sz val="11"/>
        <color indexed="8"/>
        <rFont val="Times New Roman"/>
        <family val="1"/>
      </rPr>
      <t>1)</t>
    </r>
  </si>
  <si>
    <t>Note : 1) Total floor space of the buildings</t>
  </si>
  <si>
    <t>-</t>
  </si>
  <si>
    <r>
      <t>2021. 4. 1</t>
    </r>
    <r>
      <rPr>
        <b/>
        <sz val="10"/>
        <rFont val="바탕"/>
        <family val="1"/>
      </rPr>
      <t>기준</t>
    </r>
  </si>
  <si>
    <r>
      <t>2021. 4. 1</t>
    </r>
    <r>
      <rPr>
        <b/>
        <sz val="10"/>
        <rFont val="바탕"/>
        <family val="1"/>
      </rPr>
      <t>기준</t>
    </r>
  </si>
  <si>
    <r>
      <t>2020. 12.31</t>
    </r>
    <r>
      <rPr>
        <b/>
        <sz val="10"/>
        <rFont val="바탕"/>
        <family val="1"/>
      </rPr>
      <t>기준</t>
    </r>
  </si>
  <si>
    <r>
      <t>2021. 4. 1</t>
    </r>
    <r>
      <rPr>
        <b/>
        <sz val="10"/>
        <rFont val="바탕"/>
        <family val="1"/>
      </rPr>
      <t>기준</t>
    </r>
  </si>
  <si>
    <t>2019
보령석탄박물관</t>
  </si>
  <si>
    <r>
      <t xml:space="preserve">2020
</t>
    </r>
    <r>
      <rPr>
        <b/>
        <sz val="11"/>
        <color indexed="8"/>
        <rFont val="바탕"/>
        <family val="1"/>
      </rPr>
      <t>보령석탄박물관</t>
    </r>
  </si>
  <si>
    <t>일시수용
능력인원</t>
  </si>
  <si>
    <t>교수
학습
공간</t>
  </si>
  <si>
    <t>T.O</t>
  </si>
  <si>
    <r>
      <t>2021. 4. 1</t>
    </r>
    <r>
      <rPr>
        <b/>
        <sz val="10"/>
        <rFont val="바탕"/>
        <family val="1"/>
      </rPr>
      <t>기준</t>
    </r>
  </si>
  <si>
    <r>
      <t>2021. 4. 1</t>
    </r>
    <r>
      <rPr>
        <b/>
        <sz val="10"/>
        <color indexed="8"/>
        <rFont val="바탕"/>
        <family val="1"/>
      </rPr>
      <t>기준</t>
    </r>
  </si>
  <si>
    <r>
      <t xml:space="preserve">5-2.  </t>
    </r>
    <r>
      <rPr>
        <b/>
        <sz val="18"/>
        <rFont val="바탕"/>
        <family val="1"/>
      </rPr>
      <t>특성화고등학교</t>
    </r>
    <r>
      <rPr>
        <b/>
        <sz val="18"/>
        <rFont val="Times New Roman"/>
        <family val="1"/>
      </rPr>
      <t xml:space="preserve"> (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>·</t>
    </r>
    <r>
      <rPr>
        <b/>
        <sz val="18"/>
        <rFont val="바탕"/>
        <family val="1"/>
      </rPr>
      <t>공립</t>
    </r>
    <r>
      <rPr>
        <b/>
        <sz val="18"/>
        <rFont val="Times New Roman"/>
        <family val="1"/>
      </rPr>
      <t>)</t>
    </r>
  </si>
  <si>
    <t>5-2. Specialized High School (National and Public)</t>
  </si>
  <si>
    <t>Source : Culture Saemaeul Dep.  Residents Life Aid Dep.  Social Welfare Dep.  Tourism Dep.</t>
  </si>
  <si>
    <t xml:space="preserve"> Clerical Staffs</t>
  </si>
  <si>
    <t>Kinder
-gartens</t>
  </si>
  <si>
    <t>New Entrants</t>
  </si>
  <si>
    <r>
      <t>  </t>
    </r>
    <r>
      <rPr>
        <sz val="11"/>
        <color indexed="8"/>
        <rFont val="바탕"/>
        <family val="1"/>
      </rPr>
      <t>대천동대초등학교병설</t>
    </r>
  </si>
  <si>
    <r>
      <t>  </t>
    </r>
    <r>
      <rPr>
        <sz val="11"/>
        <color indexed="8"/>
        <rFont val="바탕"/>
        <family val="1"/>
      </rPr>
      <t>외연도초등학교병설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</si>
  <si>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보령교육지원청</t>
    </r>
  </si>
  <si>
    <r>
      <t>2021. 4. 1</t>
    </r>
    <r>
      <rPr>
        <b/>
        <sz val="10"/>
        <color indexed="8"/>
        <rFont val="바탕"/>
        <family val="1"/>
      </rPr>
      <t>기준</t>
    </r>
  </si>
  <si>
    <t xml:space="preserve">EDUCATION AND CULTRE   </t>
  </si>
  <si>
    <r>
      <t>2021. 4. 1</t>
    </r>
    <r>
      <rPr>
        <b/>
        <sz val="10"/>
        <color indexed="8"/>
        <rFont val="바탕"/>
        <family val="1"/>
      </rPr>
      <t>기준</t>
    </r>
  </si>
  <si>
    <r>
      <t xml:space="preserve">14. </t>
    </r>
    <r>
      <rPr>
        <sz val="9"/>
        <color indexed="8"/>
        <rFont val="굴림"/>
        <family val="3"/>
      </rPr>
      <t>교육 및 문화</t>
    </r>
  </si>
  <si>
    <t>Schools</t>
  </si>
  <si>
    <t>Clerical Staffs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</si>
  <si>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
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</si>
  <si>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교지면적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</si>
  <si>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건물면적</t>
    </r>
    <r>
      <rPr>
        <vertAlign val="superscript"/>
        <sz val="11"/>
        <color indexed="8"/>
        <rFont val="Times New Roman"/>
        <family val="1"/>
      </rPr>
      <t>2)</t>
    </r>
  </si>
  <si>
    <r>
      <t>  </t>
    </r>
    <r>
      <rPr>
        <sz val="11"/>
        <color indexed="8"/>
        <rFont val="바탕"/>
        <family val="1"/>
      </rPr>
      <t>개화초등학교</t>
    </r>
  </si>
  <si>
    <r>
      <t>  </t>
    </r>
    <r>
      <rPr>
        <sz val="11"/>
        <color indexed="8"/>
        <rFont val="바탕"/>
        <family val="1"/>
      </rPr>
      <t>관당초등학교</t>
    </r>
  </si>
  <si>
    <r>
      <t>  </t>
    </r>
    <r>
      <rPr>
        <sz val="11"/>
        <color indexed="8"/>
        <rFont val="바탕"/>
        <family val="1"/>
      </rPr>
      <t>관창초등학교</t>
    </r>
  </si>
  <si>
    <r>
      <t>  </t>
    </r>
    <r>
      <rPr>
        <sz val="11"/>
        <color indexed="8"/>
        <rFont val="바탕"/>
        <family val="1"/>
      </rPr>
      <t>광명초등학교</t>
    </r>
  </si>
  <si>
    <r>
      <t>  </t>
    </r>
    <r>
      <rPr>
        <sz val="11"/>
        <color indexed="8"/>
        <rFont val="바탕"/>
        <family val="1"/>
      </rPr>
      <t>낙동초등학교</t>
    </r>
  </si>
  <si>
    <r>
      <t>  </t>
    </r>
    <r>
      <rPr>
        <sz val="11"/>
        <color indexed="8"/>
        <rFont val="바탕"/>
        <family val="1"/>
      </rPr>
      <t>남포초등학교</t>
    </r>
  </si>
  <si>
    <r>
      <t>  </t>
    </r>
    <r>
      <rPr>
        <sz val="11"/>
        <color indexed="8"/>
        <rFont val="바탕"/>
        <family val="1"/>
      </rPr>
      <t>대관초등학교</t>
    </r>
  </si>
  <si>
    <r>
      <t>  </t>
    </r>
    <r>
      <rPr>
        <sz val="11"/>
        <color indexed="8"/>
        <rFont val="바탕"/>
        <family val="1"/>
      </rPr>
      <t>대남초등학교</t>
    </r>
  </si>
  <si>
    <r>
      <t>  </t>
    </r>
    <r>
      <rPr>
        <sz val="11"/>
        <color indexed="8"/>
        <rFont val="바탕"/>
        <family val="1"/>
      </rPr>
      <t>대창초등학교</t>
    </r>
  </si>
  <si>
    <r>
      <t>  </t>
    </r>
    <r>
      <rPr>
        <sz val="11"/>
        <color indexed="8"/>
        <rFont val="바탕"/>
        <family val="1"/>
      </rPr>
      <t>대천동대초등학교</t>
    </r>
  </si>
  <si>
    <r>
      <t>  </t>
    </r>
    <r>
      <rPr>
        <sz val="11"/>
        <color indexed="8"/>
        <rFont val="바탕"/>
        <family val="1"/>
      </rPr>
      <t>대천초등학교</t>
    </r>
  </si>
  <si>
    <r>
      <t>  </t>
    </r>
    <r>
      <rPr>
        <sz val="11"/>
        <color indexed="8"/>
        <rFont val="바탕"/>
        <family val="1"/>
      </rPr>
      <t>명천초등학교</t>
    </r>
  </si>
  <si>
    <r>
      <t>  </t>
    </r>
    <r>
      <rPr>
        <sz val="11"/>
        <color indexed="8"/>
        <rFont val="바탕"/>
        <family val="1"/>
      </rPr>
      <t>미산초등학교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</si>
  <si>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</si>
  <si>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t>  </t>
    </r>
    <r>
      <rPr>
        <sz val="11"/>
        <color indexed="8"/>
        <rFont val="바탕"/>
        <family val="1"/>
      </rPr>
      <t>성주초등학교</t>
    </r>
  </si>
  <si>
    <r>
      <t>  </t>
    </r>
    <r>
      <rPr>
        <sz val="11"/>
        <color indexed="8"/>
        <rFont val="바탕"/>
        <family val="1"/>
      </rPr>
      <t>송학초등학교</t>
    </r>
  </si>
  <si>
    <r>
      <t>  </t>
    </r>
    <r>
      <rPr>
        <sz val="11"/>
        <color indexed="8"/>
        <rFont val="바탕"/>
        <family val="1"/>
      </rPr>
      <t>오천초등학교</t>
    </r>
  </si>
  <si>
    <r>
      <t>  </t>
    </r>
    <r>
      <rPr>
        <sz val="11"/>
        <color indexed="8"/>
        <rFont val="바탕"/>
        <family val="1"/>
      </rPr>
      <t>오천초등학교
삽시분교장</t>
    </r>
  </si>
  <si>
    <r>
      <t>  </t>
    </r>
    <r>
      <rPr>
        <sz val="11"/>
        <color indexed="8"/>
        <rFont val="바탕"/>
        <family val="1"/>
      </rPr>
      <t>옥계초등학교</t>
    </r>
  </si>
  <si>
    <r>
      <t>  </t>
    </r>
    <r>
      <rPr>
        <sz val="11"/>
        <color indexed="8"/>
        <rFont val="바탕"/>
        <family val="1"/>
      </rPr>
      <t>외연도초등학교</t>
    </r>
  </si>
  <si>
    <r>
      <t>  </t>
    </r>
    <r>
      <rPr>
        <sz val="11"/>
        <color indexed="8"/>
        <rFont val="바탕"/>
        <family val="1"/>
      </rPr>
      <t>웅천초등학교</t>
    </r>
  </si>
  <si>
    <r>
      <t>  </t>
    </r>
    <r>
      <rPr>
        <sz val="11"/>
        <color indexed="8"/>
        <rFont val="바탕"/>
        <family val="1"/>
      </rPr>
      <t>월전초등학교</t>
    </r>
  </si>
  <si>
    <r>
      <t>  </t>
    </r>
    <r>
      <rPr>
        <sz val="11"/>
        <color indexed="8"/>
        <rFont val="바탕"/>
        <family val="1"/>
      </rPr>
      <t>주산초등학교</t>
    </r>
  </si>
  <si>
    <r>
      <t>  </t>
    </r>
    <r>
      <rPr>
        <sz val="11"/>
        <color indexed="8"/>
        <rFont val="바탕"/>
        <family val="1"/>
      </rPr>
      <t>주포초등학교</t>
    </r>
  </si>
  <si>
    <r>
      <t>  </t>
    </r>
    <r>
      <rPr>
        <sz val="11"/>
        <color indexed="8"/>
        <rFont val="바탕"/>
        <family val="1"/>
      </rPr>
      <t>천북초등학교</t>
    </r>
  </si>
  <si>
    <r>
      <t>  </t>
    </r>
    <r>
      <rPr>
        <sz val="11"/>
        <color indexed="8"/>
        <rFont val="바탕"/>
        <family val="1"/>
      </rPr>
      <t>청라초등학교</t>
    </r>
  </si>
  <si>
    <r>
      <t>  </t>
    </r>
    <r>
      <rPr>
        <sz val="11"/>
        <color indexed="8"/>
        <rFont val="바탕"/>
        <family val="1"/>
      </rPr>
      <t>청룡초등학교</t>
    </r>
  </si>
  <si>
    <r>
      <t>  </t>
    </r>
    <r>
      <rPr>
        <sz val="11"/>
        <color indexed="8"/>
        <rFont val="바탕"/>
        <family val="1"/>
      </rPr>
      <t>청룡초등학교고대분교장</t>
    </r>
  </si>
  <si>
    <r>
      <t>  </t>
    </r>
    <r>
      <rPr>
        <sz val="11"/>
        <color indexed="8"/>
        <rFont val="바탕"/>
        <family val="1"/>
      </rPr>
      <t>청룡초등학교장고분교장</t>
    </r>
  </si>
  <si>
    <r>
      <t>  </t>
    </r>
    <r>
      <rPr>
        <sz val="11"/>
        <color indexed="8"/>
        <rFont val="바탕"/>
        <family val="1"/>
      </rPr>
      <t>청보초등학교</t>
    </r>
  </si>
  <si>
    <r>
      <t>  </t>
    </r>
    <r>
      <rPr>
        <sz val="11"/>
        <color indexed="8"/>
        <rFont val="바탕"/>
        <family val="1"/>
      </rPr>
      <t>청소초등학교</t>
    </r>
  </si>
  <si>
    <r>
      <t>  </t>
    </r>
    <r>
      <rPr>
        <sz val="11"/>
        <color indexed="8"/>
        <rFont val="바탕"/>
        <family val="1"/>
      </rPr>
      <t>청파초등학교</t>
    </r>
  </si>
  <si>
    <r>
      <t>  </t>
    </r>
    <r>
      <rPr>
        <sz val="11"/>
        <color indexed="8"/>
        <rFont val="바탕"/>
        <family val="1"/>
      </rPr>
      <t>청파초등학교호도분교장</t>
    </r>
  </si>
  <si>
    <r>
      <t>  </t>
    </r>
    <r>
      <rPr>
        <sz val="11"/>
        <color indexed="8"/>
        <rFont val="바탕"/>
        <family val="1"/>
      </rPr>
      <t>한내초등학교</t>
    </r>
  </si>
  <si>
    <r>
      <rPr>
        <sz val="9"/>
        <color indexed="8"/>
        <rFont val="바탕"/>
        <family val="1"/>
      </rPr>
      <t>신문사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 xml:space="preserve"> Newspaper</t>
    </r>
    <r>
      <rPr>
        <sz val="9"/>
        <color indexed="8"/>
        <rFont val="Times New Roman"/>
        <family val="1"/>
      </rPr>
      <t>s</t>
    </r>
  </si>
  <si>
    <t>Terrestrial TV</t>
  </si>
  <si>
    <r>
      <rPr>
        <sz val="9"/>
        <color indexed="8"/>
        <rFont val="바탕"/>
        <family val="1"/>
      </rPr>
      <t>방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송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바탕"/>
        <family val="1"/>
      </rPr>
      <t>사</t>
    </r>
    <r>
      <rPr>
        <sz val="9"/>
        <color indexed="8"/>
        <rFont val="Times New Roman"/>
        <family val="1"/>
      </rPr>
      <t xml:space="preserve">                   Broadcasting</t>
    </r>
  </si>
  <si>
    <t>Camp site</t>
  </si>
  <si>
    <r>
      <rPr>
        <sz val="11"/>
        <color indexed="8"/>
        <rFont val="바탕"/>
        <family val="1"/>
      </rPr>
      <t>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</si>
  <si>
    <t>Cultural house</t>
  </si>
  <si>
    <t>Yachting
facility</t>
  </si>
  <si>
    <t>Rowing
facility</t>
  </si>
  <si>
    <t>Canoening
facility</t>
  </si>
  <si>
    <t>Swimming
Pool</t>
  </si>
  <si>
    <t>Exercise
facility</t>
  </si>
  <si>
    <t>Sledding
facility</t>
  </si>
  <si>
    <t>Ballroom
institutes</t>
  </si>
  <si>
    <t>Ice
rink</t>
  </si>
  <si>
    <t>Equestrian
field</t>
  </si>
  <si>
    <t>체육도장</t>
  </si>
  <si>
    <t>종합
체육시설</t>
  </si>
  <si>
    <r>
      <rPr>
        <sz val="11"/>
        <color indexed="8"/>
        <rFont val="바탕"/>
        <family val="1"/>
      </rPr>
      <t>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프
연습장</t>
    </r>
  </si>
  <si>
    <t>Physical
training center</t>
  </si>
  <si>
    <t>체력
단련장</t>
  </si>
  <si>
    <t>Golf
course</t>
  </si>
  <si>
    <t>Ski
ground</t>
  </si>
  <si>
    <t>Car racing
track</t>
  </si>
  <si>
    <t>자동차
경주장</t>
  </si>
  <si>
    <t xml:space="preserve"> Reported sports facilities</t>
  </si>
  <si>
    <r>
      <rPr>
        <sz val="11"/>
        <color indexed="8"/>
        <rFont val="바탕"/>
        <family val="1"/>
      </rPr>
      <t>등록체육시설</t>
    </r>
    <r>
      <rPr>
        <sz val="11"/>
        <color indexed="8"/>
        <rFont val="Times New Roman"/>
        <family val="1"/>
      </rPr>
      <t xml:space="preserve"> 
 Registered sports facilities</t>
    </r>
  </si>
  <si>
    <t>15. Sports Facilities</t>
  </si>
  <si>
    <r>
      <rPr>
        <sz val="11"/>
        <color indexed="8"/>
        <rFont val="바탕"/>
        <family val="1"/>
      </rPr>
      <t>육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상
경기장
</t>
    </r>
    <r>
      <rPr>
        <sz val="11"/>
        <color indexed="8"/>
        <rFont val="Times New Roman"/>
        <family val="1"/>
      </rPr>
      <t>Track and field</t>
    </r>
    <r>
      <rPr>
        <sz val="11"/>
        <color indexed="8"/>
        <rFont val="바탕"/>
        <family val="1"/>
      </rPr>
      <t xml:space="preserve">
</t>
    </r>
    <r>
      <rPr>
        <sz val="11"/>
        <color indexed="8"/>
        <rFont val="Times New Roman"/>
        <family val="1"/>
      </rPr>
      <t>Stadium</t>
    </r>
  </si>
  <si>
    <r>
      <rPr>
        <sz val="11"/>
        <color indexed="8"/>
        <rFont val="바탕"/>
        <family val="1"/>
      </rPr>
      <t xml:space="preserve">하키장
</t>
    </r>
    <r>
      <rPr>
        <sz val="11"/>
        <color indexed="8"/>
        <rFont val="Times New Roman"/>
        <family val="1"/>
      </rPr>
      <t>Hockey pitch</t>
    </r>
  </si>
  <si>
    <r>
      <rPr>
        <sz val="11"/>
        <color indexed="8"/>
        <rFont val="바탕"/>
        <family val="1"/>
      </rPr>
      <t xml:space="preserve">싸이클
경기장
</t>
    </r>
    <r>
      <rPr>
        <sz val="11"/>
        <color indexed="8"/>
        <rFont val="Times New Roman"/>
        <family val="1"/>
      </rPr>
      <t>Velodrome</t>
    </r>
  </si>
  <si>
    <r>
      <rPr>
        <sz val="11"/>
        <color indexed="8"/>
        <rFont val="바탕"/>
        <family val="1"/>
      </rPr>
      <t xml:space="preserve">테니스장
</t>
    </r>
    <r>
      <rPr>
        <sz val="11"/>
        <color indexed="8"/>
        <rFont val="Times New Roman"/>
        <family val="1"/>
      </rPr>
      <t>Tennis court</t>
    </r>
  </si>
  <si>
    <r>
      <rPr>
        <sz val="11"/>
        <color indexed="8"/>
        <rFont val="바탕"/>
        <family val="1"/>
      </rPr>
      <t>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이
운동장
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동네체육
시설</t>
    </r>
    <r>
      <rPr>
        <sz val="11"/>
        <color indexed="8"/>
        <rFont val="Times New Roman"/>
        <family val="1"/>
      </rPr>
      <t>)
Play ground</t>
    </r>
  </si>
  <si>
    <r>
      <rPr>
        <sz val="11"/>
        <color indexed="8"/>
        <rFont val="바탕"/>
        <family val="1"/>
      </rPr>
      <t>체육관</t>
    </r>
    <r>
      <rPr>
        <sz val="11"/>
        <color indexed="8"/>
        <rFont val="Times New Roman"/>
        <family val="1"/>
      </rPr>
      <t xml:space="preserve">  Gym</t>
    </r>
  </si>
  <si>
    <r>
      <rPr>
        <sz val="11"/>
        <color indexed="8"/>
        <rFont val="바탕"/>
        <family val="1"/>
      </rPr>
      <t>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기
체육관
</t>
    </r>
    <r>
      <rPr>
        <sz val="11"/>
        <color indexed="8"/>
        <rFont val="Times New Roman"/>
        <family val="1"/>
      </rPr>
      <t>Physicalmatch</t>
    </r>
  </si>
  <si>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활
체육관
</t>
    </r>
    <r>
      <rPr>
        <sz val="11"/>
        <color indexed="8"/>
        <rFont val="Times New Roman"/>
        <family val="1"/>
      </rPr>
      <t>Daily
sports</t>
    </r>
  </si>
  <si>
    <r>
      <rPr>
        <sz val="11"/>
        <color indexed="8"/>
        <rFont val="바탕"/>
        <family val="1"/>
      </rPr>
      <t xml:space="preserve">수영장
</t>
    </r>
    <r>
      <rPr>
        <sz val="11"/>
        <color indexed="8"/>
        <rFont val="Times New Roman"/>
        <family val="1"/>
      </rPr>
      <t>Swimming Pool</t>
    </r>
  </si>
  <si>
    <r>
      <rPr>
        <sz val="11"/>
        <color indexed="8"/>
        <rFont val="바탕"/>
        <family val="1"/>
      </rPr>
      <t xml:space="preserve">게이트볼장
</t>
    </r>
    <r>
      <rPr>
        <sz val="11"/>
        <color indexed="8"/>
        <rFont val="Times New Roman"/>
        <family val="1"/>
      </rPr>
      <t>Gateball court</t>
    </r>
  </si>
  <si>
    <r>
      <rPr>
        <sz val="11"/>
        <color indexed="8"/>
        <rFont val="바탕"/>
        <family val="1"/>
      </rPr>
      <t xml:space="preserve">국궁장
</t>
    </r>
    <r>
      <rPr>
        <sz val="11"/>
        <color indexed="8"/>
        <rFont val="Times New Roman"/>
        <family val="1"/>
      </rPr>
      <t xml:space="preserve">Tradituonal </t>
    </r>
    <r>
      <rPr>
        <sz val="11"/>
        <color indexed="8"/>
        <rFont val="Times New Roman"/>
        <family val="1"/>
      </rPr>
      <t>archery field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</si>
  <si>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정
카누장
</t>
    </r>
    <r>
      <rPr>
        <sz val="11"/>
        <color indexed="8"/>
        <rFont val="Times New Roman"/>
        <family val="1"/>
      </rPr>
      <t xml:space="preserve">Rowing and </t>
    </r>
    <r>
      <rPr>
        <sz val="11"/>
        <color indexed="8"/>
        <rFont val="Times New Roman"/>
        <family val="1"/>
      </rPr>
      <t>Canoe</t>
    </r>
    <r>
      <rPr>
        <sz val="11"/>
        <color indexed="8"/>
        <rFont val="Times New Roman"/>
        <family val="1"/>
      </rPr>
      <t>ing facility</t>
    </r>
  </si>
  <si>
    <r>
      <rPr>
        <sz val="11"/>
        <color indexed="8"/>
        <rFont val="바탕"/>
        <family val="1"/>
      </rPr>
      <t xml:space="preserve">빙상장
</t>
    </r>
    <r>
      <rPr>
        <sz val="11"/>
        <color indexed="8"/>
        <rFont val="Times New Roman"/>
        <family val="1"/>
      </rPr>
      <t>Ice rink</t>
    </r>
  </si>
  <si>
    <r>
      <rPr>
        <sz val="11"/>
        <color indexed="8"/>
        <rFont val="바탕"/>
        <family val="1"/>
      </rPr>
      <t xml:space="preserve">요트장
</t>
    </r>
    <r>
      <rPr>
        <sz val="11"/>
        <color indexed="8"/>
        <rFont val="Times New Roman"/>
        <family val="1"/>
      </rPr>
      <t>Yachting facility</t>
    </r>
  </si>
  <si>
    <t>12. Cultural Heritage</t>
  </si>
  <si>
    <t>Unit : number</t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</si>
  <si>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재</t>
    </r>
    <r>
      <rPr>
        <sz val="11"/>
        <color indexed="8"/>
        <rFont val="Times New Roman"/>
        <family val="1"/>
      </rPr>
      <t xml:space="preserve">     Designated cultural heritage</t>
    </r>
  </si>
  <si>
    <t>State-registered</t>
  </si>
  <si>
    <t>City/Province-registered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</si>
  <si>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</si>
  <si>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재</t>
    </r>
    <r>
      <rPr>
        <sz val="11"/>
        <color indexed="8"/>
        <rFont val="Times New Roman"/>
        <family val="1"/>
      </rPr>
      <t xml:space="preserve"> Registered cultural heritage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</si>
  <si>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</si>
  <si>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재</t>
    </r>
    <r>
      <rPr>
        <sz val="11"/>
        <color indexed="8"/>
        <rFont val="Times New Roman"/>
        <family val="1"/>
      </rPr>
      <t xml:space="preserve">      State-designated heritage</t>
    </r>
  </si>
  <si>
    <r>
      <rPr>
        <sz val="11"/>
        <color indexed="8"/>
        <rFont val="바탕"/>
        <family val="1"/>
      </rPr>
      <t>지방지정문화재</t>
    </r>
    <r>
      <rPr>
        <sz val="11"/>
        <color indexed="8"/>
        <rFont val="Times New Roman"/>
        <family val="1"/>
      </rPr>
      <t xml:space="preserve">     Local  cultural heritage</t>
    </r>
  </si>
  <si>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보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</si>
  <si>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물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</si>
  <si>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물</t>
    </r>
  </si>
  <si>
    <r>
      <t xml:space="preserve">  </t>
    </r>
    <r>
      <rPr>
        <sz val="11"/>
        <color indexed="8"/>
        <rFont val="바탕"/>
        <family val="1"/>
      </rPr>
      <t>무형문화재</t>
    </r>
  </si>
  <si>
    <t>Number  of
libraries</t>
  </si>
  <si>
    <t xml:space="preserve">EDUCATION AND CULTURE   </t>
  </si>
  <si>
    <t>Library collections</t>
  </si>
  <si>
    <t>Book</t>
  </si>
  <si>
    <t>Non-books</t>
  </si>
  <si>
    <t>Periodicals</t>
  </si>
  <si>
    <t>Staffs</t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</si>
  <si>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</si>
  <si>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</si>
  <si>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</si>
  <si>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</si>
  <si>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</si>
  <si>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</si>
  <si>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</si>
  <si>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</si>
  <si>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</si>
  <si>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</si>
  <si>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</si>
  <si>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</si>
  <si>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</si>
  <si>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</si>
  <si>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죽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</si>
  <si>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</si>
  <si>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곡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</si>
  <si>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
읍면동별</t>
    </r>
  </si>
  <si>
    <r>
      <t xml:space="preserve"> </t>
    </r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학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  Private Institute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</si>
  <si>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학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  Private Institute</t>
    </r>
  </si>
  <si>
    <r>
      <rPr>
        <sz val="11"/>
        <color indexed="8"/>
        <rFont val="바탕"/>
        <family val="1"/>
      </rPr>
      <t>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</si>
  <si>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학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No.  of  institutes</t>
    </r>
  </si>
  <si>
    <r>
      <rPr>
        <sz val="11"/>
        <color indexed="8"/>
        <rFont val="바탕"/>
        <family val="1"/>
      </rPr>
      <t>학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No.  of  institutes</t>
    </r>
  </si>
  <si>
    <r>
      <rPr>
        <sz val="11"/>
        <color indexed="8"/>
        <rFont val="바탕"/>
        <family val="1"/>
      </rPr>
      <t>학교교과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교습학원
</t>
    </r>
    <r>
      <rPr>
        <sz val="11"/>
        <color indexed="8"/>
        <rFont val="Times New Roman"/>
        <family val="1"/>
      </rPr>
      <t>School curriculum education and training institute</t>
    </r>
  </si>
  <si>
    <r>
      <rPr>
        <sz val="11"/>
        <color indexed="8"/>
        <rFont val="바탕"/>
        <family val="1"/>
      </rPr>
      <t>평생직업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교육학원
</t>
    </r>
    <r>
      <rPr>
        <sz val="11"/>
        <color indexed="8"/>
        <rFont val="Times New Roman"/>
        <family val="1"/>
      </rPr>
      <t>Lifelong vocational education and training institutes</t>
    </r>
  </si>
  <si>
    <r>
      <rPr>
        <sz val="11"/>
        <color indexed="8"/>
        <rFont val="바탕"/>
        <family val="1"/>
      </rPr>
      <t>입시
검정
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보습</t>
    </r>
  </si>
  <si>
    <t>Entrance
Exam
Cerification&amp;
Supplementary
Courses</t>
  </si>
  <si>
    <t>Interna
tional
practical affairs</t>
  </si>
  <si>
    <t>Special
education</t>
  </si>
  <si>
    <t>Intern
ational
practical
affairs</t>
  </si>
  <si>
    <r>
      <t>2021. 4. 1</t>
    </r>
    <r>
      <rPr>
        <b/>
        <sz val="10"/>
        <color indexed="8"/>
        <rFont val="바탕"/>
        <family val="1"/>
      </rPr>
      <t>기준</t>
    </r>
  </si>
  <si>
    <t>Male</t>
  </si>
  <si>
    <t>Female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</si>
  <si>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</si>
  <si>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학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 Children</t>
    </r>
  </si>
  <si>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학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Enrollments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</si>
  <si>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</si>
  <si>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 xml:space="preserve">적령아동
</t>
    </r>
    <r>
      <rPr>
        <sz val="11"/>
        <color indexed="8"/>
        <rFont val="Times New Roman"/>
        <family val="1"/>
      </rPr>
      <t>Children of schooling age</t>
    </r>
  </si>
  <si>
    <r>
      <t>  </t>
    </r>
    <r>
      <rPr>
        <sz val="11"/>
        <color indexed="8"/>
        <rFont val="바탕"/>
        <family val="1"/>
      </rPr>
      <t>개화초등학교</t>
    </r>
  </si>
  <si>
    <r>
      <rPr>
        <sz val="11"/>
        <color indexed="8"/>
        <rFont val="바탕"/>
        <family val="1"/>
      </rPr>
      <t>유예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및
과령아
</t>
    </r>
    <r>
      <rPr>
        <sz val="11"/>
        <color indexed="8"/>
        <rFont val="Times New Roman"/>
        <family val="1"/>
      </rPr>
      <t>Children over schooling age</t>
    </r>
  </si>
  <si>
    <r>
      <rPr>
        <sz val="11"/>
        <color indexed="8"/>
        <rFont val="바탕"/>
        <family val="1"/>
      </rPr>
      <t xml:space="preserve">기타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</si>
  <si>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률
</t>
    </r>
    <r>
      <rPr>
        <sz val="11"/>
        <color indexed="8"/>
        <rFont val="Times New Roman"/>
        <family val="1"/>
      </rPr>
      <t xml:space="preserve">Percentage of enrollment </t>
    </r>
  </si>
  <si>
    <r>
      <t>  </t>
    </r>
    <r>
      <rPr>
        <sz val="11"/>
        <color indexed="8"/>
        <rFont val="바탕"/>
        <family val="1"/>
      </rPr>
      <t>오천초등학교삽시분교장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</si>
  <si>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</si>
  <si>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t>Depart
-ments</t>
  </si>
  <si>
    <t>Area of
school sites</t>
  </si>
  <si>
    <t>Classrooms</t>
  </si>
  <si>
    <t>Students</t>
  </si>
  <si>
    <t>Faculty members</t>
  </si>
  <si>
    <t xml:space="preserve">  Clerical staffs</t>
  </si>
  <si>
    <r>
      <rPr>
        <sz val="11"/>
        <color indexed="8"/>
        <rFont val="바탕"/>
        <family val="1"/>
      </rPr>
      <t>학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수</t>
    </r>
  </si>
  <si>
    <r>
      <t xml:space="preserve">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</si>
  <si>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t>Faculty members</t>
  </si>
  <si>
    <t>Area of
school buildings</t>
  </si>
  <si>
    <t>Area of</t>
  </si>
  <si>
    <t>buildings</t>
  </si>
  <si>
    <t>Advanced into</t>
  </si>
  <si>
    <t>schooling</t>
  </si>
  <si>
    <t>Higher</t>
  </si>
  <si>
    <t>Enlisted</t>
  </si>
  <si>
    <r>
      <rPr>
        <sz val="11"/>
        <rFont val="바탕"/>
        <family val="1"/>
      </rPr>
      <t>졸업자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현황</t>
    </r>
  </si>
  <si>
    <t>6. Junior Colleges</t>
  </si>
  <si>
    <r>
      <rPr>
        <sz val="11"/>
        <color indexed="8"/>
        <rFont val="바탕"/>
        <family val="1"/>
      </rPr>
      <t xml:space="preserve">연간대출책수
</t>
    </r>
    <r>
      <rPr>
        <sz val="11"/>
        <color indexed="8"/>
        <rFont val="Times New Roman"/>
        <family val="1"/>
      </rPr>
      <t>Books checked
out in
current year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</si>
  <si>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도서관별</t>
    </r>
  </si>
  <si>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</si>
  <si>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석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</si>
  <si>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 xml:space="preserve">연간이용자수
</t>
    </r>
    <r>
      <rPr>
        <sz val="11"/>
        <color indexed="8"/>
        <rFont val="Times New Roman"/>
        <family val="1"/>
      </rPr>
      <t>Annual
users</t>
    </r>
  </si>
  <si>
    <r>
      <rPr>
        <sz val="11"/>
        <color indexed="8"/>
        <rFont val="바탕"/>
        <family val="1"/>
      </rPr>
      <t xml:space="preserve">연간열람책수
</t>
    </r>
    <r>
      <rPr>
        <sz val="11"/>
        <color indexed="8"/>
        <rFont val="Times New Roman"/>
        <family val="1"/>
      </rPr>
      <t xml:space="preserve">Annual
reading books </t>
    </r>
  </si>
  <si>
    <r>
      <rPr>
        <sz val="11"/>
        <color indexed="8"/>
        <rFont val="바탕"/>
        <family val="1"/>
      </rPr>
      <t>예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</si>
  <si>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연속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간행물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종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</si>
  <si>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</si>
  <si>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</si>
  <si>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관</t>
    </r>
  </si>
  <si>
    <r>
      <rPr>
        <sz val="11"/>
        <color indexed="8"/>
        <rFont val="바탕"/>
        <family val="1"/>
      </rPr>
      <t>보령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웅천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도서관</t>
    </r>
  </si>
  <si>
    <t>Compre
-hensive</t>
  </si>
  <si>
    <r>
      <rPr>
        <sz val="11"/>
        <color indexed="8"/>
        <rFont val="바탕"/>
        <family val="1"/>
      </rPr>
      <t xml:space="preserve">조기입학
신청자
</t>
    </r>
    <r>
      <rPr>
        <sz val="11"/>
        <color indexed="8"/>
        <rFont val="Times New Roman"/>
        <family val="1"/>
      </rPr>
      <t>Applicant for earlier entrants</t>
    </r>
  </si>
  <si>
    <t>Advancement into higher schooling</t>
  </si>
  <si>
    <t xml:space="preserve">school </t>
  </si>
  <si>
    <r>
      <t xml:space="preserve">6.  </t>
    </r>
    <r>
      <rPr>
        <b/>
        <sz val="18"/>
        <rFont val="바탕"/>
        <family val="1"/>
      </rPr>
      <t>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학</t>
    </r>
  </si>
  <si>
    <t>입학상황</t>
  </si>
  <si>
    <t>지원자수</t>
  </si>
  <si>
    <r>
      <rPr>
        <sz val="10"/>
        <color indexed="8"/>
        <rFont val="바탕"/>
        <family val="1"/>
      </rPr>
      <t xml:space="preserve">학교수
</t>
    </r>
    <r>
      <rPr>
        <sz val="10"/>
        <color indexed="8"/>
        <rFont val="Times New Roman"/>
        <family val="1"/>
      </rPr>
      <t>S</t>
    </r>
    <r>
      <rPr>
        <sz val="10"/>
        <color indexed="8"/>
        <rFont val="Times New Roman"/>
        <family val="1"/>
      </rPr>
      <t>chools</t>
    </r>
  </si>
  <si>
    <r>
      <rPr>
        <sz val="10"/>
        <color indexed="8"/>
        <rFont val="바탕"/>
        <family val="1"/>
      </rPr>
      <t xml:space="preserve">학급수
</t>
    </r>
    <r>
      <rPr>
        <sz val="10"/>
        <color indexed="8"/>
        <rFont val="Times New Roman"/>
        <family val="1"/>
      </rPr>
      <t>Classes</t>
    </r>
  </si>
  <si>
    <t>Advanced into</t>
  </si>
  <si>
    <t>Admission of freshmen</t>
  </si>
  <si>
    <t>Admission of freshmen</t>
  </si>
  <si>
    <t>Freshmen</t>
  </si>
  <si>
    <t>quota</t>
  </si>
  <si>
    <t>higher schooling</t>
  </si>
  <si>
    <t>The situation after graduating</t>
  </si>
  <si>
    <t>The situation after graduating</t>
  </si>
  <si>
    <t>Area of</t>
  </si>
  <si>
    <t xml:space="preserve">Area of </t>
  </si>
  <si>
    <t>school sites</t>
  </si>
  <si>
    <t>school sites</t>
  </si>
  <si>
    <t>school</t>
  </si>
  <si>
    <t>Note : 1) 'Area of school sites' refers to the total of the sizes of building sites and playgrounds.</t>
  </si>
  <si>
    <t xml:space="preserve">           2) 'Area of school building' refers to the total of the size of regular and special subject classrooms, management &amp; administrative rooms, and others</t>
  </si>
  <si>
    <r>
      <t xml:space="preserve">Unit : person, </t>
    </r>
    <r>
      <rPr>
        <sz val="10"/>
        <rFont val="바탕"/>
        <family val="1"/>
      </rPr>
      <t>㎡</t>
    </r>
    <r>
      <rPr>
        <sz val="10"/>
        <rFont val="Times New Roman"/>
        <family val="1"/>
      </rPr>
      <t>, number</t>
    </r>
  </si>
  <si>
    <t>Unit : place</t>
  </si>
  <si>
    <r>
      <t>Unit: place,</t>
    </r>
    <r>
      <rPr>
        <sz val="10"/>
        <rFont val="바탕"/>
        <family val="1"/>
      </rPr>
      <t>㎡</t>
    </r>
  </si>
  <si>
    <t>Unit : place</t>
  </si>
  <si>
    <t>Unit : person</t>
  </si>
  <si>
    <t>Unit : person, piece</t>
  </si>
  <si>
    <t>Unit : number, person</t>
  </si>
  <si>
    <t>Unit : person, %</t>
  </si>
  <si>
    <r>
      <t xml:space="preserve">Unit : person, </t>
    </r>
    <r>
      <rPr>
        <sz val="10"/>
        <rFont val="바탕"/>
        <family val="1"/>
      </rPr>
      <t>㎡</t>
    </r>
    <r>
      <rPr>
        <sz val="10"/>
        <rFont val="Times New Roman"/>
        <family val="1"/>
      </rPr>
      <t>, number</t>
    </r>
  </si>
  <si>
    <r>
      <rPr>
        <sz val="10"/>
        <color indexed="8"/>
        <rFont val="바탕"/>
        <family val="1"/>
      </rPr>
      <t>건물면적</t>
    </r>
    <r>
      <rPr>
        <vertAlign val="superscript"/>
        <sz val="10"/>
        <color indexed="8"/>
        <rFont val="Times New Roman"/>
        <family val="1"/>
      </rPr>
      <t>2)</t>
    </r>
  </si>
  <si>
    <r>
      <rPr>
        <sz val="10"/>
        <color indexed="8"/>
        <rFont val="바탕"/>
        <family val="1"/>
      </rPr>
      <t>건물면적</t>
    </r>
    <r>
      <rPr>
        <vertAlign val="superscript"/>
        <sz val="10"/>
        <color indexed="8"/>
        <rFont val="Times New Roman"/>
        <family val="1"/>
      </rPr>
      <t>2)</t>
    </r>
  </si>
  <si>
    <t>입학상황</t>
  </si>
  <si>
    <t>입학상황</t>
  </si>
  <si>
    <t>Admission</t>
  </si>
  <si>
    <t>Admission of freshmen</t>
  </si>
  <si>
    <t>of freshmen</t>
  </si>
  <si>
    <r>
      <t xml:space="preserve">Unit : person, </t>
    </r>
    <r>
      <rPr>
        <sz val="10"/>
        <rFont val="바탕"/>
        <family val="1"/>
      </rPr>
      <t>㎡</t>
    </r>
    <r>
      <rPr>
        <sz val="10"/>
        <rFont val="Times New Roman"/>
        <family val="1"/>
      </rPr>
      <t>, number</t>
    </r>
  </si>
  <si>
    <r>
      <t xml:space="preserve">Unit :  person, </t>
    </r>
    <r>
      <rPr>
        <sz val="10"/>
        <rFont val="바탕"/>
        <family val="1"/>
      </rPr>
      <t>㎡</t>
    </r>
    <r>
      <rPr>
        <sz val="10"/>
        <rFont val="Times New Roman"/>
        <family val="1"/>
      </rPr>
      <t>, number</t>
    </r>
  </si>
  <si>
    <r>
      <t>2021. 4. 1</t>
    </r>
    <r>
      <rPr>
        <b/>
        <sz val="10"/>
        <rFont val="바탕"/>
        <family val="1"/>
      </rPr>
      <t>기준</t>
    </r>
  </si>
  <si>
    <r>
      <t>2021. 4. 1</t>
    </r>
    <r>
      <rPr>
        <b/>
        <sz val="10"/>
        <rFont val="바탕"/>
        <family val="1"/>
      </rPr>
      <t>기준</t>
    </r>
  </si>
  <si>
    <t>여</t>
  </si>
  <si>
    <r>
      <rPr>
        <sz val="11"/>
        <color indexed="8"/>
        <rFont val="바탕"/>
        <family val="1"/>
      </rPr>
      <t>졸업자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현황</t>
    </r>
  </si>
  <si>
    <t xml:space="preserve">         2) 'Area of school building' refers to the total of the size of regular and special subject classrooms, management &amp; administrative rooms, and others</t>
  </si>
  <si>
    <r>
      <t xml:space="preserve">3. </t>
    </r>
    <r>
      <rPr>
        <b/>
        <sz val="18"/>
        <rFont val="바탕"/>
        <family val="1"/>
      </rPr>
      <t>초</t>
    </r>
    <r>
      <rPr>
        <b/>
        <sz val="18"/>
        <rFont val="Times New Roman"/>
        <family val="1"/>
      </rPr>
      <t xml:space="preserve">    </t>
    </r>
    <r>
      <rPr>
        <b/>
        <sz val="18"/>
        <rFont val="바탕"/>
        <family val="1"/>
      </rPr>
      <t>등</t>
    </r>
    <r>
      <rPr>
        <b/>
        <sz val="18"/>
        <rFont val="Times New Roman"/>
        <family val="1"/>
      </rPr>
      <t xml:space="preserve">    </t>
    </r>
    <r>
      <rPr>
        <b/>
        <sz val="18"/>
        <rFont val="바탕"/>
        <family val="1"/>
      </rPr>
      <t>학</t>
    </r>
    <r>
      <rPr>
        <b/>
        <sz val="18"/>
        <rFont val="Times New Roman"/>
        <family val="1"/>
      </rPr>
      <t xml:space="preserve">    </t>
    </r>
    <r>
      <rPr>
        <b/>
        <sz val="18"/>
        <rFont val="바탕"/>
        <family val="1"/>
      </rPr>
      <t>교</t>
    </r>
    <r>
      <rPr>
        <b/>
        <sz val="18"/>
        <rFont val="Times New Roman"/>
        <family val="1"/>
      </rPr>
      <t>(2-1)</t>
    </r>
  </si>
  <si>
    <r>
      <t xml:space="preserve">3. </t>
    </r>
    <r>
      <rPr>
        <b/>
        <sz val="18"/>
        <color indexed="8"/>
        <rFont val="바탕"/>
        <family val="1"/>
      </rPr>
      <t>초</t>
    </r>
    <r>
      <rPr>
        <b/>
        <sz val="18"/>
        <color indexed="8"/>
        <rFont val="Times New Roman"/>
        <family val="1"/>
      </rPr>
      <t xml:space="preserve">    </t>
    </r>
    <r>
      <rPr>
        <b/>
        <sz val="18"/>
        <color indexed="8"/>
        <rFont val="바탕"/>
        <family val="1"/>
      </rPr>
      <t>등</t>
    </r>
    <r>
      <rPr>
        <b/>
        <sz val="18"/>
        <color indexed="8"/>
        <rFont val="Times New Roman"/>
        <family val="1"/>
      </rPr>
      <t xml:space="preserve">    </t>
    </r>
    <r>
      <rPr>
        <b/>
        <sz val="18"/>
        <color indexed="8"/>
        <rFont val="바탕"/>
        <family val="1"/>
      </rPr>
      <t>학</t>
    </r>
    <r>
      <rPr>
        <b/>
        <sz val="18"/>
        <color indexed="8"/>
        <rFont val="Times New Roman"/>
        <family val="1"/>
      </rPr>
      <t xml:space="preserve">    </t>
    </r>
    <r>
      <rPr>
        <b/>
        <sz val="18"/>
        <color indexed="8"/>
        <rFont val="바탕"/>
        <family val="1"/>
      </rPr>
      <t>교</t>
    </r>
    <r>
      <rPr>
        <b/>
        <sz val="18"/>
        <color indexed="8"/>
        <rFont val="Times New Roman"/>
        <family val="1"/>
      </rPr>
      <t>(2-2)</t>
    </r>
  </si>
  <si>
    <t>3. Elementary Schools(2-2)</t>
  </si>
  <si>
    <r>
      <t xml:space="preserve">Unit :  person, </t>
    </r>
    <r>
      <rPr>
        <sz val="10"/>
        <rFont val="바탕"/>
        <family val="1"/>
      </rPr>
      <t>㎡</t>
    </r>
    <r>
      <rPr>
        <sz val="10"/>
        <rFont val="Times New Roman"/>
        <family val="1"/>
      </rPr>
      <t>, number</t>
    </r>
  </si>
  <si>
    <t>Unit : number, person</t>
  </si>
  <si>
    <t>departments</t>
  </si>
  <si>
    <r>
      <t xml:space="preserve">   </t>
    </r>
    <r>
      <rPr>
        <sz val="9"/>
        <rFont val="바탕"/>
        <family val="1"/>
      </rPr>
      <t>○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명</t>
    </r>
    <r>
      <rPr>
        <sz val="9"/>
        <rFont val="Times New Roman"/>
        <family val="1"/>
      </rPr>
      <t xml:space="preserve">        </t>
    </r>
    <r>
      <rPr>
        <sz val="9"/>
        <rFont val="바탕"/>
        <family val="1"/>
      </rPr>
      <t>칭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무형문화재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전수교육관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</si>
  <si>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관</t>
    </r>
  </si>
  <si>
    <r>
      <t>종합복지회관</t>
    </r>
    <r>
      <rPr>
        <vertAlign val="superscript"/>
        <sz val="11"/>
        <color indexed="8"/>
        <rFont val="바탕"/>
        <family val="1"/>
      </rPr>
      <t>1</t>
    </r>
    <r>
      <rPr>
        <vertAlign val="superscript"/>
        <sz val="11"/>
        <color indexed="8"/>
        <rFont val="바탕"/>
        <family val="1"/>
      </rPr>
      <t>)</t>
    </r>
  </si>
  <si>
    <r>
      <t>전수회관</t>
    </r>
    <r>
      <rPr>
        <vertAlign val="superscript"/>
        <sz val="11"/>
        <color indexed="8"/>
        <rFont val="바탕"/>
        <family val="1"/>
      </rPr>
      <t>2</t>
    </r>
    <r>
      <rPr>
        <vertAlign val="superscript"/>
        <sz val="11"/>
        <color indexed="8"/>
        <rFont val="바탕"/>
        <family val="1"/>
      </rPr>
      <t>)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</si>
  <si>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보령시종합사회복지관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명천종합사회복지관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보령노인종합복지관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천북노인건강복지회관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성주면종합문화복지센터</t>
    </r>
  </si>
  <si>
    <t>…</t>
  </si>
  <si>
    <t>…</t>
  </si>
  <si>
    <t>직원수</t>
  </si>
  <si>
    <r>
      <rPr>
        <sz val="11"/>
        <color indexed="8"/>
        <rFont val="바탕"/>
        <family val="1"/>
      </rPr>
      <t>유리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바탕"/>
        <family val="1"/>
      </rPr>
      <t xml:space="preserve">보석
</t>
    </r>
    <r>
      <rPr>
        <sz val="11"/>
        <color indexed="8"/>
        <rFont val="Times New Roman"/>
        <family val="1"/>
      </rPr>
      <t>Glass and gem</t>
    </r>
  </si>
  <si>
    <r>
      <rPr>
        <sz val="11"/>
        <color indexed="8"/>
        <rFont val="바탕"/>
        <family val="1"/>
      </rPr>
      <t xml:space="preserve">토제
</t>
    </r>
    <r>
      <rPr>
        <sz val="11"/>
        <color indexed="8"/>
        <rFont val="Times New Roman"/>
        <family val="1"/>
      </rPr>
      <t>Earthen ware</t>
    </r>
  </si>
  <si>
    <r>
      <rPr>
        <sz val="11"/>
        <color indexed="8"/>
        <rFont val="바탕"/>
        <family val="1"/>
      </rPr>
      <t xml:space="preserve">도자기
</t>
    </r>
    <r>
      <rPr>
        <sz val="11"/>
        <color indexed="8"/>
        <rFont val="Times New Roman"/>
        <family val="1"/>
      </rPr>
      <t>Ceramics</t>
    </r>
  </si>
  <si>
    <r>
      <rPr>
        <sz val="11"/>
        <color indexed="8"/>
        <rFont val="바탕"/>
        <family val="1"/>
      </rPr>
      <t xml:space="preserve">석
</t>
    </r>
    <r>
      <rPr>
        <sz val="11"/>
        <color indexed="8"/>
        <rFont val="Times New Roman"/>
        <family val="1"/>
      </rPr>
      <t>Stone</t>
    </r>
  </si>
  <si>
    <r>
      <rPr>
        <sz val="11"/>
        <color indexed="8"/>
        <rFont val="바탕"/>
        <family val="1"/>
      </rPr>
      <t>국악관현악단</t>
    </r>
  </si>
  <si>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악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단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</si>
  <si>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창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단</t>
    </r>
  </si>
  <si>
    <r>
      <rPr>
        <sz val="11"/>
        <color indexed="8"/>
        <rFont val="바탕"/>
        <family val="1"/>
      </rPr>
      <t>소년</t>
    </r>
    <r>
      <rPr>
        <sz val="11"/>
        <color indexed="8"/>
        <rFont val="Times New Roman"/>
        <family val="1"/>
      </rPr>
      <t xml:space="preserve"> ·</t>
    </r>
    <r>
      <rPr>
        <sz val="11"/>
        <color indexed="8"/>
        <rFont val="바탕"/>
        <family val="1"/>
      </rPr>
      <t>소녀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합창단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</si>
  <si>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단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  Groups</t>
    </r>
  </si>
  <si>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</si>
  <si>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</si>
  <si>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t>…</t>
  </si>
  <si>
    <t>…</t>
  </si>
  <si>
    <t>…</t>
  </si>
  <si>
    <r>
      <t xml:space="preserve">17. </t>
    </r>
    <r>
      <rPr>
        <b/>
        <sz val="18"/>
        <rFont val="바탕"/>
        <family val="1"/>
      </rPr>
      <t>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론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체</t>
    </r>
    <r>
      <rPr>
        <b/>
        <vertAlign val="superscript"/>
        <sz val="18"/>
        <rFont val="Times New Roman"/>
        <family val="1"/>
      </rPr>
      <t xml:space="preserve">
The Press and Media</t>
    </r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</si>
</sst>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_);[Red]\(#,##0\)"/>
    <numFmt numFmtId="178" formatCode="0_);[Red]\(0\)"/>
    <numFmt numFmtId="179" formatCode="#,##0_);&quot;₩&quot;&quot;₩&quot;\!\!\(#,##0&quot;₩&quot;&quot;₩&quot;\!\!\)"/>
    <numFmt numFmtId="180" formatCode="#,##0_);\(#,##0\)"/>
    <numFmt numFmtId="181" formatCode="#,##0\ \ \ "/>
    <numFmt numFmtId="182" formatCode="#,##0\ \ "/>
    <numFmt numFmtId="183" formatCode="#,##0\ \ \ \ \ \ "/>
    <numFmt numFmtId="184" formatCode="#,##0\ \ \ \ "/>
    <numFmt numFmtId="185" formatCode="_-* #,##0.0_-;\-* #,##0.0_-;_-* &quot;-&quot;_-;_-@_-"/>
    <numFmt numFmtId="186" formatCode="_ * #,##0.00_ ;_ * \-#,##0.00_ ;_ * &quot;-&quot;??_ ;_ @_ "/>
    <numFmt numFmtId="187" formatCode="0.000000"/>
    <numFmt numFmtId="188" formatCode="_(&quot;Rp&quot;* #,##0.00_);_(&quot;Rp&quot;* \(#,##0.00\);_(&quot;Rp&quot;* &quot;-&quot;??_);_(@_)"/>
    <numFmt numFmtId="189" formatCode="&quot;₩&quot;#,##0;&quot;₩&quot;&quot;₩&quot;&quot;₩&quot;&quot;₩&quot;\-#,##0"/>
    <numFmt numFmtId="190" formatCode="&quot;₩&quot;#,##0.00;&quot;₩&quot;\-#,##0.00"/>
    <numFmt numFmtId="191" formatCode="0.0_);[Red]\(0.0\)"/>
    <numFmt numFmtId="192" formatCode="_(* #,##0_);_(* \(#,##0\);_(* &quot;-&quot;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[$€-2]* #,##0.00_-;\-[$€-2]* #,##0.00_-;_-[$€-2]* &quot;-&quot;??_-"/>
    <numFmt numFmtId="198" formatCode="#,##0;[Red]&quot;△&quot;#,##0"/>
    <numFmt numFmtId="199" formatCode="&quot;R$&quot;#,##0.00;&quot;R$&quot;\-#,##0.00"/>
    <numFmt numFmtId="200" formatCode="0.00%;[Red]&quot;△&quot;0.00%"/>
    <numFmt numFmtId="201" formatCode="_-* #,##0.0_-;\-* #,##0.0_-;_-* &quot;-&quot;?_-;_-@_-"/>
    <numFmt numFmtId="202" formatCode="[$-412]yyyy&quot;년&quot;\ m&quot;월&quot;\ d&quot;일&quot;\ dddd"/>
    <numFmt numFmtId="203" formatCode="[$-412]AM/PM\ h:mm:ss"/>
  </numFmts>
  <fonts count="137">
    <font>
      <sz val="11"/>
      <name val="돋움"/>
      <family val="3"/>
    </font>
    <font>
      <sz val="10"/>
      <color indexed="8"/>
      <name val="굴림체"/>
      <family val="3"/>
    </font>
    <font>
      <sz val="12"/>
      <color indexed="8"/>
      <name val="바탕체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color indexed="8"/>
      <name val="한컴바탕"/>
      <family val="1"/>
    </font>
    <font>
      <sz val="11"/>
      <color indexed="8"/>
      <name val="한컴바탕"/>
      <family val="1"/>
    </font>
    <font>
      <sz val="10"/>
      <color indexed="8"/>
      <name val="한컴바탕"/>
      <family val="1"/>
    </font>
    <font>
      <sz val="12"/>
      <color indexed="8"/>
      <name val="굴림체"/>
      <family val="3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한컴바탕"/>
      <family val="1"/>
    </font>
    <font>
      <b/>
      <sz val="11"/>
      <color indexed="8"/>
      <name val="한컴바탕"/>
      <family val="1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Times New Roman"/>
      <family val="1"/>
    </font>
    <font>
      <b/>
      <sz val="9"/>
      <color indexed="8"/>
      <name val="Tahoma"/>
      <family val="2"/>
    </font>
    <font>
      <b/>
      <sz val="9"/>
      <color indexed="8"/>
      <name val="돋움"/>
      <family val="3"/>
    </font>
    <font>
      <b/>
      <sz val="9"/>
      <color indexed="8"/>
      <name val="굴림"/>
      <family val="3"/>
    </font>
    <font>
      <sz val="8"/>
      <name val="돋움"/>
      <family val="3"/>
    </font>
    <font>
      <sz val="8"/>
      <name val="굴림체"/>
      <family val="3"/>
    </font>
    <font>
      <sz val="9"/>
      <name val="바탕"/>
      <family val="1"/>
    </font>
    <font>
      <b/>
      <sz val="18"/>
      <name val="Times New Roman"/>
      <family val="1"/>
    </font>
    <font>
      <b/>
      <sz val="18"/>
      <name val="바탕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바탕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바탕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바탕"/>
      <family val="1"/>
    </font>
    <font>
      <sz val="18"/>
      <name val="Times New Roman"/>
      <family val="1"/>
    </font>
    <font>
      <b/>
      <sz val="15"/>
      <name val="Times New Roman"/>
      <family val="1"/>
    </font>
    <font>
      <b/>
      <sz val="15"/>
      <name val="바탕"/>
      <family val="1"/>
    </font>
    <font>
      <sz val="8"/>
      <name val="바탕"/>
      <family val="1"/>
    </font>
    <font>
      <sz val="10"/>
      <name val="바탕"/>
      <family val="1"/>
    </font>
    <font>
      <sz val="12"/>
      <name val="바탕체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돋움"/>
      <family val="3"/>
    </font>
    <font>
      <sz val="10"/>
      <name val="굴림체"/>
      <family val="3"/>
    </font>
    <font>
      <sz val="10"/>
      <name val="Arial"/>
      <family val="2"/>
    </font>
    <font>
      <sz val="10"/>
      <color indexed="8"/>
      <name val="굴림"/>
      <family val="3"/>
    </font>
    <font>
      <sz val="10"/>
      <name val="Helv"/>
      <family val="2"/>
    </font>
    <font>
      <sz val="12"/>
      <name val="¹UAAA¼"/>
      <family val="3"/>
    </font>
    <font>
      <sz val="12"/>
      <name val="¹ÙÅÁÃ¼"/>
      <family val="1"/>
    </font>
    <font>
      <sz val="10"/>
      <name val="MS Sans Serif"/>
      <family val="2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System"/>
      <family val="2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2"/>
      <color indexed="32"/>
      <name val="모음디"/>
      <family val="1"/>
    </font>
    <font>
      <u val="single"/>
      <sz val="11"/>
      <color indexed="36"/>
      <name val="돋움"/>
      <family val="3"/>
    </font>
    <font>
      <sz val="10"/>
      <name val="명조"/>
      <family val="3"/>
    </font>
    <font>
      <sz val="10"/>
      <color indexed="8"/>
      <name val="Times New Roman"/>
      <family val="1"/>
    </font>
    <font>
      <sz val="9"/>
      <color indexed="8"/>
      <name val="바탕"/>
      <family val="1"/>
    </font>
    <font>
      <b/>
      <sz val="18"/>
      <color indexed="8"/>
      <name val="Times New Roman"/>
      <family val="1"/>
    </font>
    <font>
      <b/>
      <sz val="18"/>
      <color indexed="8"/>
      <name val="바탕"/>
      <family val="1"/>
    </font>
    <font>
      <b/>
      <sz val="10"/>
      <color indexed="8"/>
      <name val="바탕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바탕"/>
      <family val="1"/>
    </font>
    <font>
      <sz val="10"/>
      <color indexed="8"/>
      <name val="바탕"/>
      <family val="1"/>
    </font>
    <font>
      <vertAlign val="superscript"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9"/>
      <name val="굴림체"/>
      <family val="3"/>
    </font>
    <font>
      <b/>
      <sz val="11"/>
      <color indexed="8"/>
      <name val="바탕"/>
      <family val="1"/>
    </font>
    <font>
      <vertAlign val="superscript"/>
      <sz val="11"/>
      <name val="Times New Roman"/>
      <family val="1"/>
    </font>
    <font>
      <vertAlign val="superscript"/>
      <sz val="11"/>
      <color indexed="8"/>
      <name val="바탕"/>
      <family val="1"/>
    </font>
    <font>
      <b/>
      <sz val="16"/>
      <name val="바탕"/>
      <family val="1"/>
    </font>
    <font>
      <b/>
      <sz val="12"/>
      <color indexed="10"/>
      <name val="맑은 고딕"/>
      <family val="3"/>
    </font>
    <font>
      <sz val="9"/>
      <color indexed="8"/>
      <name val="굴림"/>
      <family val="3"/>
    </font>
    <font>
      <sz val="9"/>
      <name val="굴림"/>
      <family val="3"/>
    </font>
    <font>
      <b/>
      <vertAlign val="superscript"/>
      <sz val="18"/>
      <name val="Times New Roman"/>
      <family val="1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9"/>
      <color indexed="30"/>
      <name val="Times New Roman"/>
      <family val="1"/>
    </font>
    <font>
      <sz val="10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theme="0"/>
      <name val="Calibri"/>
      <family val="3"/>
    </font>
    <font>
      <u val="single"/>
      <sz val="11"/>
      <color theme="11"/>
      <name val="돋움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Times New Roman"/>
      <family val="1"/>
    </font>
    <font>
      <sz val="9"/>
      <color rgb="FF0070C0"/>
      <name val="Times New Roman"/>
      <family val="1"/>
    </font>
    <font>
      <sz val="10"/>
      <color rgb="FF0070C0"/>
      <name val="Times New Roman"/>
      <family val="1"/>
    </font>
    <font>
      <b/>
      <sz val="9"/>
      <color rgb="FF0070C0"/>
      <name val="Times New Roman"/>
      <family val="1"/>
    </font>
    <font>
      <b/>
      <sz val="10"/>
      <color rgb="FF0070C0"/>
      <name val="Times New Roman"/>
      <family val="1"/>
    </font>
    <font>
      <sz val="9"/>
      <color theme="1"/>
      <name val="바탕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바탕"/>
      <family val="1"/>
    </font>
    <font>
      <sz val="11"/>
      <color theme="1"/>
      <name val="맑은 고딕"/>
      <family val="3"/>
    </font>
    <font>
      <b/>
      <sz val="18"/>
      <color theme="1"/>
      <name val="Times New Roman"/>
      <family val="1"/>
    </font>
    <font>
      <sz val="11"/>
      <color theme="1"/>
      <name val="바탕"/>
      <family val="1"/>
    </font>
    <font>
      <sz val="9"/>
      <color theme="1"/>
      <name val="굴림"/>
      <family val="3"/>
    </font>
    <font>
      <b/>
      <sz val="8"/>
      <name val="돋움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3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>
      <alignment horizontal="center" vertical="center"/>
      <protection/>
    </xf>
    <xf numFmtId="49" fontId="62" fillId="0" borderId="1">
      <alignment horizontal="center" vertical="center"/>
      <protection/>
    </xf>
    <xf numFmtId="49" fontId="62" fillId="0" borderId="1">
      <alignment horizontal="center" vertical="center"/>
      <protection/>
    </xf>
    <xf numFmtId="49" fontId="62" fillId="0" borderId="1">
      <alignment horizontal="center" vertical="center"/>
      <protection/>
    </xf>
    <xf numFmtId="49" fontId="62" fillId="0" borderId="1">
      <alignment horizontal="center" vertical="center"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" fillId="0" borderId="0">
      <alignment/>
      <protection/>
    </xf>
    <xf numFmtId="0" fontId="63" fillId="0" borderId="0">
      <alignment/>
      <protection/>
    </xf>
    <xf numFmtId="0" fontId="3" fillId="0" borderId="0">
      <alignment/>
      <protection/>
    </xf>
    <xf numFmtId="0" fontId="63" fillId="0" borderId="0">
      <alignment/>
      <protection/>
    </xf>
    <xf numFmtId="0" fontId="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2" fillId="0" borderId="0" applyFont="0" applyFill="0" applyBorder="0" applyAlignment="0" applyProtection="0"/>
    <xf numFmtId="0" fontId="63" fillId="0" borderId="0">
      <alignment/>
      <protection/>
    </xf>
    <xf numFmtId="0" fontId="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>
      <alignment/>
      <protection/>
    </xf>
    <xf numFmtId="0" fontId="3" fillId="0" borderId="0">
      <alignment/>
      <protection/>
    </xf>
    <xf numFmtId="0" fontId="63" fillId="0" borderId="0">
      <alignment/>
      <protection/>
    </xf>
    <xf numFmtId="0" fontId="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>
      <alignment/>
      <protection/>
    </xf>
    <xf numFmtId="0" fontId="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5" fillId="0" borderId="0">
      <alignment/>
      <protection/>
    </xf>
    <xf numFmtId="0" fontId="63" fillId="0" borderId="0">
      <alignment/>
      <protection/>
    </xf>
    <xf numFmtId="0" fontId="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>
      <alignment/>
      <protection/>
    </xf>
    <xf numFmtId="0" fontId="62" fillId="0" borderId="0" applyFont="0" applyFill="0" applyBorder="0" applyAlignment="0" applyProtection="0"/>
    <xf numFmtId="0" fontId="63" fillId="0" borderId="0">
      <alignment/>
      <protection/>
    </xf>
    <xf numFmtId="0" fontId="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2" fillId="0" borderId="0" applyFont="0" applyFill="0" applyBorder="0" applyAlignment="0" applyProtection="0"/>
    <xf numFmtId="0" fontId="3" fillId="0" borderId="0">
      <alignment/>
      <protection/>
    </xf>
    <xf numFmtId="0" fontId="63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>
      <alignment/>
      <protection/>
    </xf>
    <xf numFmtId="0" fontId="68" fillId="0" borderId="0">
      <alignment/>
      <protection/>
    </xf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71" fillId="17" borderId="2">
      <alignment horizontal="center"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67" fillId="0" borderId="0">
      <alignment/>
      <protection/>
    </xf>
    <xf numFmtId="0" fontId="70" fillId="0" borderId="0">
      <alignment/>
      <protection/>
    </xf>
    <xf numFmtId="0" fontId="73" fillId="0" borderId="0">
      <alignment/>
      <protection/>
    </xf>
    <xf numFmtId="0" fontId="74" fillId="0" borderId="0">
      <alignment/>
      <protection/>
    </xf>
    <xf numFmtId="0" fontId="75" fillId="0" borderId="0">
      <alignment/>
      <protection/>
    </xf>
    <xf numFmtId="0" fontId="74" fillId="0" borderId="0">
      <alignment/>
      <protection/>
    </xf>
    <xf numFmtId="0" fontId="75" fillId="0" borderId="0">
      <alignment/>
      <protection/>
    </xf>
    <xf numFmtId="0" fontId="63" fillId="0" borderId="0">
      <alignment/>
      <protection/>
    </xf>
    <xf numFmtId="0" fontId="0" fillId="0" borderId="0" applyFill="0" applyBorder="0" applyAlignment="0">
      <protection/>
    </xf>
    <xf numFmtId="0" fontId="76" fillId="0" borderId="0">
      <alignment/>
      <protection/>
    </xf>
    <xf numFmtId="17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6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2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Fill="0" applyBorder="0" applyAlignment="0" applyProtection="0"/>
    <xf numFmtId="0" fontId="77" fillId="0" borderId="0" applyFill="0" applyBorder="0" applyAlignment="0" applyProtection="0"/>
    <xf numFmtId="197" fontId="0" fillId="0" borderId="0" applyFont="0" applyFill="0" applyBorder="0" applyAlignment="0" applyProtection="0"/>
    <xf numFmtId="2" fontId="11" fillId="0" borderId="0" applyFill="0" applyBorder="0" applyAlignment="0" applyProtection="0"/>
    <xf numFmtId="2" fontId="77" fillId="0" borderId="0" applyFill="0" applyBorder="0" applyAlignment="0" applyProtection="0"/>
    <xf numFmtId="38" fontId="12" fillId="18" borderId="0" applyNumberFormat="0" applyBorder="0" applyAlignment="0" applyProtection="0"/>
    <xf numFmtId="38" fontId="78" fillId="18" borderId="0" applyNumberFormat="0" applyBorder="0" applyAlignment="0" applyProtection="0"/>
    <xf numFmtId="0" fontId="79" fillId="0" borderId="0">
      <alignment horizontal="left"/>
      <protection/>
    </xf>
    <xf numFmtId="0" fontId="13" fillId="0" borderId="3" applyNumberFormat="0" applyAlignment="0" applyProtection="0"/>
    <xf numFmtId="0" fontId="80" fillId="0" borderId="3" applyNumberFormat="0" applyAlignment="0" applyProtection="0"/>
    <xf numFmtId="0" fontId="13" fillId="0" borderId="4">
      <alignment horizontal="left" vertical="center"/>
      <protection/>
    </xf>
    <xf numFmtId="0" fontId="80" fillId="0" borderId="4">
      <alignment horizontal="left" vertical="center"/>
      <protection/>
    </xf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2" fillId="19" borderId="5" applyNumberFormat="0" applyBorder="0" applyAlignment="0" applyProtection="0"/>
    <xf numFmtId="10" fontId="78" fillId="19" borderId="5" applyNumberFormat="0" applyBorder="0" applyAlignment="0" applyProtection="0"/>
    <xf numFmtId="0" fontId="82" fillId="0" borderId="6">
      <alignment/>
      <protection/>
    </xf>
    <xf numFmtId="189" fontId="0" fillId="0" borderId="0">
      <alignment/>
      <protection/>
    </xf>
    <xf numFmtId="0" fontId="3" fillId="0" borderId="0">
      <alignment/>
      <protection/>
    </xf>
    <xf numFmtId="198" fontId="3" fillId="20" borderId="0">
      <alignment vertical="center"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63" fillId="0" borderId="0" applyFont="0" applyFill="0" applyBorder="0" applyAlignment="0" applyProtection="0"/>
    <xf numFmtId="0" fontId="83" fillId="21" borderId="2">
      <alignment horizontal="center" vertical="center"/>
      <protection/>
    </xf>
    <xf numFmtId="0" fontId="64" fillId="22" borderId="0">
      <alignment horizontal="left" vertical="center"/>
      <protection/>
    </xf>
    <xf numFmtId="0" fontId="16" fillId="0" borderId="0">
      <alignment/>
      <protection/>
    </xf>
    <xf numFmtId="0" fontId="82" fillId="0" borderId="0">
      <alignment/>
      <protection/>
    </xf>
    <xf numFmtId="0" fontId="11" fillId="0" borderId="7" applyNumberFormat="0" applyFill="0" applyAlignment="0" applyProtection="0"/>
    <xf numFmtId="0" fontId="77" fillId="0" borderId="7" applyNumberFormat="0" applyFill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0" fontId="18" fillId="18" borderId="8" applyNumberFormat="0" applyAlignment="0" applyProtection="0"/>
    <xf numFmtId="199" fontId="58" fillId="0" borderId="0">
      <alignment/>
      <protection/>
    </xf>
    <xf numFmtId="199" fontId="58" fillId="0" borderId="0">
      <alignment/>
      <protection/>
    </xf>
    <xf numFmtId="199" fontId="58" fillId="0" borderId="0">
      <alignment/>
      <protection/>
    </xf>
    <xf numFmtId="199" fontId="58" fillId="0" borderId="0">
      <alignment/>
      <protection/>
    </xf>
    <xf numFmtId="199" fontId="58" fillId="0" borderId="0">
      <alignment/>
      <protection/>
    </xf>
    <xf numFmtId="199" fontId="58" fillId="0" borderId="0">
      <alignment/>
      <protection/>
    </xf>
    <xf numFmtId="199" fontId="58" fillId="0" borderId="0">
      <alignment/>
      <protection/>
    </xf>
    <xf numFmtId="199" fontId="58" fillId="0" borderId="0">
      <alignment/>
      <protection/>
    </xf>
    <xf numFmtId="199" fontId="58" fillId="0" borderId="0">
      <alignment/>
      <protection/>
    </xf>
    <xf numFmtId="199" fontId="58" fillId="0" borderId="0">
      <alignment/>
      <protection/>
    </xf>
    <xf numFmtId="199" fontId="58" fillId="0" borderId="0">
      <alignment/>
      <protection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84" fillId="0" borderId="0" applyNumberForma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0" fillId="19" borderId="9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7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8" borderId="10" applyNumberFormat="0" applyAlignment="0" applyProtection="0"/>
    <xf numFmtId="0" fontId="22" fillId="28" borderId="10" applyNumberFormat="0" applyAlignment="0" applyProtection="0"/>
    <xf numFmtId="0" fontId="115" fillId="29" borderId="11" applyNumberFormat="0" applyAlignment="0" applyProtection="0"/>
    <xf numFmtId="0" fontId="22" fillId="28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63" fillId="0" borderId="0">
      <alignment/>
      <protection/>
    </xf>
    <xf numFmtId="0" fontId="85" fillId="0" borderId="12">
      <alignment/>
      <protection/>
    </xf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116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41" fontId="0" fillId="0" borderId="0" applyFont="0" applyFill="0" applyBorder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2" fillId="0" borderId="0">
      <alignment/>
      <protection/>
    </xf>
    <xf numFmtId="0" fontId="58" fillId="0" borderId="0">
      <alignment/>
      <protection/>
    </xf>
    <xf numFmtId="0" fontId="31" fillId="18" borderId="18" applyNumberFormat="0" applyAlignment="0" applyProtection="0"/>
    <xf numFmtId="0" fontId="31" fillId="18" borderId="18" applyNumberFormat="0" applyAlignment="0" applyProtection="0"/>
    <xf numFmtId="0" fontId="31" fillId="18" borderId="18" applyNumberFormat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76" fontId="2" fillId="0" borderId="0" applyProtection="0">
      <alignment/>
    </xf>
    <xf numFmtId="0" fontId="5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3" fillId="20" borderId="0">
      <alignment vertical="center"/>
      <protection/>
    </xf>
    <xf numFmtId="198" fontId="63" fillId="0" borderId="2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63" fillId="0" borderId="0">
      <alignment/>
      <protection/>
    </xf>
    <xf numFmtId="0" fontId="117" fillId="0" borderId="0">
      <alignment vertical="center"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17" fillId="0" borderId="0">
      <alignment vertical="center"/>
      <protection/>
    </xf>
    <xf numFmtId="0" fontId="118" fillId="0" borderId="0">
      <alignment vertical="center"/>
      <protection/>
    </xf>
    <xf numFmtId="0" fontId="118" fillId="0" borderId="0">
      <alignment vertical="center"/>
      <protection/>
    </xf>
    <xf numFmtId="0" fontId="11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9" fillId="0" borderId="0" applyNumberFormat="0" applyFill="0" applyBorder="0" applyAlignment="0" applyProtection="0"/>
  </cellStyleXfs>
  <cellXfs count="1100">
    <xf numFmtId="0" fontId="0" fillId="0" borderId="0" xfId="0" applyNumberFormat="1" applyAlignment="1">
      <alignment/>
    </xf>
    <xf numFmtId="41" fontId="38" fillId="0" borderId="0" xfId="0" applyNumberFormat="1" applyFont="1" applyFill="1" applyBorder="1" applyAlignment="1">
      <alignment vertical="center"/>
    </xf>
    <xf numFmtId="41" fontId="38" fillId="0" borderId="0" xfId="0" applyNumberFormat="1" applyFont="1" applyFill="1" applyAlignment="1">
      <alignment vertical="center"/>
    </xf>
    <xf numFmtId="41" fontId="39" fillId="0" borderId="0" xfId="0" applyNumberFormat="1" applyFont="1" applyFill="1" applyBorder="1" applyAlignment="1">
      <alignment horizontal="centerContinuous" vertical="center"/>
    </xf>
    <xf numFmtId="41" fontId="39" fillId="0" borderId="0" xfId="0" applyNumberFormat="1" applyFont="1" applyFill="1" applyAlignment="1">
      <alignment horizontal="centerContinuous" vertical="center"/>
    </xf>
    <xf numFmtId="41" fontId="39" fillId="0" borderId="0" xfId="0" applyNumberFormat="1" applyFont="1" applyFill="1" applyBorder="1" applyAlignment="1">
      <alignment vertical="center"/>
    </xf>
    <xf numFmtId="41" fontId="41" fillId="0" borderId="0" xfId="0" applyNumberFormat="1" applyFont="1" applyFill="1" applyBorder="1" applyAlignment="1">
      <alignment horizontal="centerContinuous" vertical="center"/>
    </xf>
    <xf numFmtId="41" fontId="42" fillId="0" borderId="0" xfId="0" applyNumberFormat="1" applyFont="1" applyFill="1" applyAlignment="1">
      <alignment horizontal="centerContinuous" vertical="center"/>
    </xf>
    <xf numFmtId="41" fontId="42" fillId="0" borderId="0" xfId="0" applyNumberFormat="1" applyFont="1" applyFill="1" applyBorder="1" applyAlignment="1">
      <alignment horizontal="centerContinuous" vertical="center"/>
    </xf>
    <xf numFmtId="41" fontId="41" fillId="0" borderId="0" xfId="0" applyNumberFormat="1" applyFont="1" applyFill="1" applyAlignment="1">
      <alignment horizontal="centerContinuous" vertical="center"/>
    </xf>
    <xf numFmtId="41" fontId="42" fillId="0" borderId="0" xfId="0" applyNumberFormat="1" applyFont="1" applyFill="1" applyBorder="1" applyAlignment="1">
      <alignment vertical="center"/>
    </xf>
    <xf numFmtId="41" fontId="41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right" vertical="center"/>
    </xf>
    <xf numFmtId="0" fontId="45" fillId="0" borderId="0" xfId="0" applyNumberFormat="1" applyFont="1" applyFill="1" applyAlignment="1">
      <alignment horizontal="right"/>
    </xf>
    <xf numFmtId="41" fontId="46" fillId="0" borderId="19" xfId="0" applyNumberFormat="1" applyFont="1" applyFill="1" applyBorder="1" applyAlignment="1">
      <alignment horizontal="centerContinuous" vertical="center"/>
    </xf>
    <xf numFmtId="41" fontId="46" fillId="0" borderId="19" xfId="0" applyNumberFormat="1" applyFont="1" applyFill="1" applyBorder="1" applyAlignment="1">
      <alignment horizontal="centerContinuous" vertical="center" shrinkToFit="1"/>
    </xf>
    <xf numFmtId="41" fontId="46" fillId="0" borderId="0" xfId="0" applyNumberFormat="1" applyFont="1" applyFill="1" applyBorder="1" applyAlignment="1">
      <alignment vertical="center"/>
    </xf>
    <xf numFmtId="41" fontId="46" fillId="0" borderId="20" xfId="0" applyNumberFormat="1" applyFont="1" applyFill="1" applyBorder="1" applyAlignment="1">
      <alignment horizontal="centerContinuous" vertical="center"/>
    </xf>
    <xf numFmtId="41" fontId="46" fillId="0" borderId="20" xfId="0" applyNumberFormat="1" applyFont="1" applyFill="1" applyBorder="1" applyAlignment="1">
      <alignment horizontal="center" vertical="center"/>
    </xf>
    <xf numFmtId="41" fontId="46" fillId="0" borderId="21" xfId="0" applyNumberFormat="1" applyFont="1" applyFill="1" applyBorder="1" applyAlignment="1">
      <alignment horizontal="centerContinuous" vertical="center"/>
    </xf>
    <xf numFmtId="41" fontId="46" fillId="0" borderId="22" xfId="0" applyNumberFormat="1" applyFont="1" applyFill="1" applyBorder="1" applyAlignment="1">
      <alignment horizontal="centerContinuous" vertical="center"/>
    </xf>
    <xf numFmtId="41" fontId="46" fillId="0" borderId="22" xfId="0" applyNumberFormat="1" applyFont="1" applyFill="1" applyBorder="1" applyAlignment="1">
      <alignment horizontal="center" vertical="center"/>
    </xf>
    <xf numFmtId="41" fontId="46" fillId="0" borderId="21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 quotePrefix="1">
      <alignment horizontal="center" vertical="center"/>
    </xf>
    <xf numFmtId="41" fontId="46" fillId="0" borderId="2" xfId="266" applyNumberFormat="1" applyFont="1" applyFill="1" applyBorder="1" applyAlignment="1">
      <alignment horizontal="right" vertical="center"/>
    </xf>
    <xf numFmtId="41" fontId="46" fillId="0" borderId="0" xfId="266" applyNumberFormat="1" applyFont="1" applyFill="1" applyBorder="1" applyAlignment="1">
      <alignment horizontal="right" vertical="center"/>
    </xf>
    <xf numFmtId="41" fontId="46" fillId="0" borderId="23" xfId="266" applyNumberFormat="1" applyFont="1" applyFill="1" applyBorder="1" applyAlignment="1">
      <alignment horizontal="right" vertical="center"/>
    </xf>
    <xf numFmtId="0" fontId="46" fillId="0" borderId="2" xfId="0" applyNumberFormat="1" applyFont="1" applyFill="1" applyBorder="1" applyAlignment="1" quotePrefix="1">
      <alignment horizontal="center" vertical="center" wrapText="1"/>
    </xf>
    <xf numFmtId="41" fontId="46" fillId="0" borderId="0" xfId="0" applyNumberFormat="1" applyFont="1" applyFill="1" applyBorder="1" applyAlignment="1">
      <alignment horizontal="distributed" vertical="center"/>
    </xf>
    <xf numFmtId="41" fontId="46" fillId="0" borderId="0" xfId="266" applyNumberFormat="1" applyFont="1" applyFill="1" applyBorder="1" applyAlignment="1" quotePrefix="1">
      <alignment horizontal="right" vertical="center"/>
    </xf>
    <xf numFmtId="41" fontId="46" fillId="0" borderId="2" xfId="0" applyNumberFormat="1" applyFont="1" applyFill="1" applyBorder="1" applyAlignment="1">
      <alignment horizontal="right" vertical="center" wrapText="1"/>
    </xf>
    <xf numFmtId="41" fontId="46" fillId="0" borderId="0" xfId="0" applyNumberFormat="1" applyFont="1" applyFill="1" applyBorder="1" applyAlignment="1">
      <alignment horizontal="right" vertical="center"/>
    </xf>
    <xf numFmtId="41" fontId="46" fillId="0" borderId="23" xfId="0" applyNumberFormat="1" applyFont="1" applyFill="1" applyBorder="1" applyAlignment="1">
      <alignment horizontal="right" vertical="center"/>
    </xf>
    <xf numFmtId="41" fontId="46" fillId="0" borderId="6" xfId="0" applyNumberFormat="1" applyFont="1" applyFill="1" applyBorder="1" applyAlignment="1">
      <alignment horizontal="centerContinuous" vertical="center"/>
    </xf>
    <xf numFmtId="41" fontId="46" fillId="0" borderId="6" xfId="0" applyNumberFormat="1" applyFont="1" applyFill="1" applyBorder="1" applyAlignment="1">
      <alignment horizontal="right" vertical="center"/>
    </xf>
    <xf numFmtId="41" fontId="46" fillId="0" borderId="6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center" vertical="center"/>
    </xf>
    <xf numFmtId="41" fontId="46" fillId="0" borderId="0" xfId="0" applyNumberFormat="1" applyFont="1" applyFill="1" applyAlignment="1">
      <alignment vertical="center"/>
    </xf>
    <xf numFmtId="185" fontId="46" fillId="0" borderId="0" xfId="0" applyNumberFormat="1" applyFont="1" applyFill="1" applyBorder="1" applyAlignment="1">
      <alignment vertical="center"/>
    </xf>
    <xf numFmtId="41" fontId="47" fillId="0" borderId="0" xfId="0" applyNumberFormat="1" applyFont="1" applyFill="1" applyBorder="1" applyAlignment="1">
      <alignment vertical="center"/>
    </xf>
    <xf numFmtId="41" fontId="47" fillId="0" borderId="0" xfId="0" applyNumberFormat="1" applyFont="1" applyFill="1" applyAlignment="1">
      <alignment vertical="center"/>
    </xf>
    <xf numFmtId="0" fontId="37" fillId="0" borderId="0" xfId="0" applyNumberFormat="1" applyFont="1" applyFill="1" applyAlignment="1">
      <alignment vertical="center"/>
    </xf>
    <xf numFmtId="0" fontId="37" fillId="0" borderId="0" xfId="0" applyNumberFormat="1" applyFont="1" applyFill="1" applyBorder="1" applyAlignment="1">
      <alignment horizontal="right" vertical="center"/>
    </xf>
    <xf numFmtId="0" fontId="38" fillId="0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Border="1" applyAlignment="1">
      <alignment horizontal="center" vertical="center" shrinkToFit="1"/>
    </xf>
    <xf numFmtId="0" fontId="41" fillId="0" borderId="0" xfId="0" applyNumberFormat="1" applyFont="1" applyFill="1" applyBorder="1" applyAlignment="1">
      <alignment horizontal="left" vertical="center"/>
    </xf>
    <xf numFmtId="0" fontId="37" fillId="0" borderId="0" xfId="346" applyNumberFormat="1" applyFont="1" applyFill="1" applyAlignment="1">
      <alignment vertical="center"/>
      <protection/>
    </xf>
    <xf numFmtId="0" fontId="37" fillId="0" borderId="0" xfId="346" applyNumberFormat="1" applyFont="1" applyFill="1" applyBorder="1" applyAlignment="1">
      <alignment vertical="center"/>
      <protection/>
    </xf>
    <xf numFmtId="0" fontId="38" fillId="0" borderId="0" xfId="346" applyNumberFormat="1" applyFont="1" applyFill="1" applyAlignment="1">
      <alignment vertical="center"/>
      <protection/>
    </xf>
    <xf numFmtId="0" fontId="38" fillId="0" borderId="0" xfId="0" applyNumberFormat="1" applyFont="1" applyFill="1" applyBorder="1" applyAlignment="1">
      <alignment horizontal="right" vertical="center"/>
    </xf>
    <xf numFmtId="0" fontId="38" fillId="0" borderId="0" xfId="346" applyNumberFormat="1" applyFont="1" applyFill="1" applyBorder="1" applyAlignment="1">
      <alignment vertical="center"/>
      <protection/>
    </xf>
    <xf numFmtId="0" fontId="39" fillId="0" borderId="0" xfId="346" applyNumberFormat="1" applyFont="1" applyFill="1" applyBorder="1" applyAlignment="1">
      <alignment vertical="center"/>
      <protection/>
    </xf>
    <xf numFmtId="0" fontId="41" fillId="0" borderId="0" xfId="346" applyNumberFormat="1" applyFont="1" applyFill="1" applyAlignment="1">
      <alignment horizontal="centerContinuous" vertical="center"/>
      <protection/>
    </xf>
    <xf numFmtId="0" fontId="42" fillId="0" borderId="0" xfId="346" applyNumberFormat="1" applyFont="1" applyFill="1" applyAlignment="1">
      <alignment horizontal="centerContinuous" vertical="center"/>
      <protection/>
    </xf>
    <xf numFmtId="0" fontId="42" fillId="0" borderId="0" xfId="346" applyNumberFormat="1" applyFont="1" applyFill="1" applyBorder="1" applyAlignment="1">
      <alignment vertical="center"/>
      <protection/>
    </xf>
    <xf numFmtId="0" fontId="41" fillId="0" borderId="0" xfId="346" applyNumberFormat="1" applyFont="1" applyFill="1" applyBorder="1" applyAlignment="1">
      <alignment vertical="center"/>
      <protection/>
    </xf>
    <xf numFmtId="41" fontId="41" fillId="0" borderId="0" xfId="0" applyNumberFormat="1" applyFont="1" applyFill="1" applyBorder="1" applyAlignment="1">
      <alignment horizontal="right" vertical="center"/>
    </xf>
    <xf numFmtId="41" fontId="41" fillId="0" borderId="0" xfId="0" applyNumberFormat="1" applyFont="1" applyFill="1" applyBorder="1" applyAlignment="1" applyProtection="1">
      <alignment horizontal="right" vertical="center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0" fontId="41" fillId="0" borderId="2" xfId="0" applyNumberFormat="1" applyFont="1" applyFill="1" applyBorder="1" applyAlignment="1">
      <alignment horizontal="right" vertical="center" shrinkToFit="1"/>
    </xf>
    <xf numFmtId="0" fontId="51" fillId="0" borderId="0" xfId="346" applyNumberFormat="1" applyFont="1" applyFill="1" applyBorder="1" applyAlignment="1">
      <alignment vertical="center"/>
      <protection/>
    </xf>
    <xf numFmtId="0" fontId="41" fillId="0" borderId="6" xfId="346" applyNumberFormat="1" applyFont="1" applyFill="1" applyBorder="1" applyAlignment="1">
      <alignment vertical="center"/>
      <protection/>
    </xf>
    <xf numFmtId="0" fontId="51" fillId="0" borderId="24" xfId="346" applyNumberFormat="1" applyFont="1" applyFill="1" applyBorder="1" applyAlignment="1">
      <alignment vertical="center"/>
      <protection/>
    </xf>
    <xf numFmtId="0" fontId="51" fillId="0" borderId="6" xfId="346" applyNumberFormat="1" applyFont="1" applyFill="1" applyBorder="1" applyAlignment="1">
      <alignment vertical="center"/>
      <protection/>
    </xf>
    <xf numFmtId="0" fontId="51" fillId="0" borderId="6" xfId="346" applyNumberFormat="1" applyFont="1" applyFill="1" applyBorder="1" applyAlignment="1">
      <alignment horizontal="center" vertical="center"/>
      <protection/>
    </xf>
    <xf numFmtId="0" fontId="41" fillId="0" borderId="24" xfId="346" applyNumberFormat="1" applyFont="1" applyFill="1" applyBorder="1" applyAlignment="1">
      <alignment vertical="center"/>
      <protection/>
    </xf>
    <xf numFmtId="0" fontId="51" fillId="0" borderId="0" xfId="346" applyNumberFormat="1" applyFont="1" applyFill="1" applyBorder="1" applyAlignment="1">
      <alignment horizontal="left" vertical="center"/>
      <protection/>
    </xf>
    <xf numFmtId="0" fontId="51" fillId="0" borderId="0" xfId="346" applyNumberFormat="1" applyFont="1" applyFill="1" applyAlignment="1">
      <alignment vertical="center"/>
      <protection/>
    </xf>
    <xf numFmtId="0" fontId="52" fillId="0" borderId="0" xfId="346" applyNumberFormat="1" applyFont="1" applyFill="1" applyAlignment="1">
      <alignment vertical="center"/>
      <protection/>
    </xf>
    <xf numFmtId="0" fontId="52" fillId="0" borderId="0" xfId="346" applyNumberFormat="1" applyFont="1" applyFill="1" applyBorder="1" applyAlignment="1">
      <alignment vertical="center"/>
      <protection/>
    </xf>
    <xf numFmtId="0" fontId="38" fillId="0" borderId="0" xfId="0" applyNumberFormat="1" applyFont="1" applyFill="1" applyAlignment="1">
      <alignment/>
    </xf>
    <xf numFmtId="0" fontId="53" fillId="0" borderId="0" xfId="0" applyNumberFormat="1" applyFont="1" applyFill="1" applyAlignment="1">
      <alignment/>
    </xf>
    <xf numFmtId="0" fontId="41" fillId="0" borderId="0" xfId="0" applyNumberFormat="1" applyFont="1" applyFill="1" applyAlignment="1">
      <alignment horizontal="centerContinuous" vertical="center" shrinkToFit="1"/>
    </xf>
    <xf numFmtId="0" fontId="41" fillId="0" borderId="0" xfId="0" applyNumberFormat="1" applyFont="1" applyFill="1" applyAlignment="1">
      <alignment horizontal="centerContinuous"/>
    </xf>
    <xf numFmtId="0" fontId="41" fillId="0" borderId="0" xfId="0" applyNumberFormat="1" applyFont="1" applyFill="1" applyAlignment="1">
      <alignment/>
    </xf>
    <xf numFmtId="0" fontId="46" fillId="0" borderId="0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 horizontal="right" vertical="center" shrinkToFit="1"/>
    </xf>
    <xf numFmtId="0" fontId="46" fillId="0" borderId="0" xfId="0" applyNumberFormat="1" applyFont="1" applyFill="1" applyAlignment="1">
      <alignment/>
    </xf>
    <xf numFmtId="0" fontId="46" fillId="0" borderId="0" xfId="0" applyNumberFormat="1" applyFont="1" applyFill="1" applyBorder="1" applyAlignment="1" applyProtection="1">
      <alignment/>
      <protection locked="0"/>
    </xf>
    <xf numFmtId="0" fontId="48" fillId="0" borderId="0" xfId="0" applyNumberFormat="1" applyFont="1" applyFill="1" applyBorder="1" applyAlignment="1" applyProtection="1">
      <alignment/>
      <protection locked="0"/>
    </xf>
    <xf numFmtId="0" fontId="41" fillId="0" borderId="6" xfId="0" applyNumberFormat="1" applyFont="1" applyFill="1" applyBorder="1" applyAlignment="1">
      <alignment horizontal="center" vertical="center"/>
    </xf>
    <xf numFmtId="0" fontId="41" fillId="0" borderId="24" xfId="0" applyNumberFormat="1" applyFont="1" applyFill="1" applyBorder="1" applyAlignment="1">
      <alignment horizontal="center" vertical="center" shrinkToFit="1"/>
    </xf>
    <xf numFmtId="0" fontId="41" fillId="0" borderId="6" xfId="0" applyNumberFormat="1" applyFont="1" applyFill="1" applyBorder="1" applyAlignment="1">
      <alignment horizontal="center" vertical="center" shrinkToFit="1"/>
    </xf>
    <xf numFmtId="0" fontId="41" fillId="0" borderId="25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Alignment="1">
      <alignment/>
    </xf>
    <xf numFmtId="0" fontId="37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Alignment="1">
      <alignment vertical="center"/>
    </xf>
    <xf numFmtId="0" fontId="54" fillId="0" borderId="0" xfId="0" applyNumberFormat="1" applyFont="1" applyFill="1" applyBorder="1" applyAlignment="1">
      <alignment vertical="center"/>
    </xf>
    <xf numFmtId="0" fontId="41" fillId="0" borderId="0" xfId="0" applyNumberFormat="1" applyFont="1" applyFill="1" applyAlignment="1">
      <alignment horizontal="centerContinuous" vertical="center"/>
    </xf>
    <xf numFmtId="0" fontId="42" fillId="0" borderId="0" xfId="0" applyNumberFormat="1" applyFont="1" applyFill="1" applyAlignment="1">
      <alignment horizontal="centerContinuous" vertical="center"/>
    </xf>
    <xf numFmtId="0" fontId="42" fillId="0" borderId="0" xfId="0" applyNumberFormat="1" applyFont="1" applyFill="1" applyAlignment="1">
      <alignment horizontal="right" vertical="center"/>
    </xf>
    <xf numFmtId="0" fontId="42" fillId="0" borderId="0" xfId="0" applyNumberFormat="1" applyFont="1" applyFill="1" applyBorder="1" applyAlignment="1">
      <alignment vertical="center"/>
    </xf>
    <xf numFmtId="0" fontId="41" fillId="0" borderId="0" xfId="0" applyNumberFormat="1" applyFont="1" applyFill="1" applyBorder="1" applyAlignment="1">
      <alignment vertical="center"/>
    </xf>
    <xf numFmtId="0" fontId="41" fillId="0" borderId="0" xfId="0" applyNumberFormat="1" applyFont="1" applyFill="1" applyBorder="1" applyAlignment="1">
      <alignment horizontal="right" vertical="center"/>
    </xf>
    <xf numFmtId="176" fontId="46" fillId="0" borderId="0" xfId="313" applyNumberFormat="1" applyFont="1" applyFill="1" applyBorder="1" applyAlignment="1">
      <alignment horizontal="right" vertical="center" shrinkToFit="1"/>
    </xf>
    <xf numFmtId="0" fontId="41" fillId="0" borderId="2" xfId="0" applyNumberFormat="1" applyFont="1" applyFill="1" applyBorder="1" applyAlignment="1">
      <alignment horizontal="center" vertical="center" wrapText="1"/>
    </xf>
    <xf numFmtId="0" fontId="41" fillId="0" borderId="23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 applyProtection="1">
      <alignment vertical="center"/>
      <protection locked="0"/>
    </xf>
    <xf numFmtId="0" fontId="48" fillId="0" borderId="0" xfId="0" applyNumberFormat="1" applyFont="1" applyFill="1" applyBorder="1" applyAlignment="1" applyProtection="1">
      <alignment vertical="center"/>
      <protection locked="0"/>
    </xf>
    <xf numFmtId="0" fontId="46" fillId="0" borderId="25" xfId="0" applyNumberFormat="1" applyFont="1" applyFill="1" applyBorder="1" applyAlignment="1">
      <alignment horizontal="distributed" vertical="center"/>
    </xf>
    <xf numFmtId="0" fontId="46" fillId="0" borderId="6" xfId="0" applyNumberFormat="1" applyFont="1" applyFill="1" applyBorder="1" applyAlignment="1">
      <alignment vertical="center"/>
    </xf>
    <xf numFmtId="0" fontId="46" fillId="0" borderId="6" xfId="0" applyNumberFormat="1" applyFont="1" applyFill="1" applyBorder="1" applyAlignment="1">
      <alignment horizontal="right" vertical="center"/>
    </xf>
    <xf numFmtId="3" fontId="41" fillId="0" borderId="6" xfId="0" applyNumberFormat="1" applyFont="1" applyFill="1" applyBorder="1" applyAlignment="1">
      <alignment horizontal="right" vertical="center"/>
    </xf>
    <xf numFmtId="0" fontId="46" fillId="0" borderId="24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distributed" vertical="center"/>
    </xf>
    <xf numFmtId="3" fontId="41" fillId="0" borderId="0" xfId="0" applyNumberFormat="1" applyFont="1" applyFill="1" applyBorder="1" applyAlignment="1">
      <alignment horizontal="right" vertical="center"/>
    </xf>
    <xf numFmtId="0" fontId="41" fillId="0" borderId="0" xfId="0" applyNumberFormat="1" applyFont="1" applyFill="1" applyAlignment="1">
      <alignment vertical="center"/>
    </xf>
    <xf numFmtId="0" fontId="46" fillId="0" borderId="0" xfId="0" applyNumberFormat="1" applyFont="1" applyFill="1" applyAlignment="1">
      <alignment horizontal="right" vertical="center"/>
    </xf>
    <xf numFmtId="0" fontId="46" fillId="0" borderId="0" xfId="0" applyNumberFormat="1" applyFont="1" applyFill="1" applyAlignment="1">
      <alignment vertical="center"/>
    </xf>
    <xf numFmtId="0" fontId="48" fillId="0" borderId="0" xfId="0" applyNumberFormat="1" applyFont="1" applyFill="1" applyAlignment="1">
      <alignment horizontal="left" vertical="center"/>
    </xf>
    <xf numFmtId="0" fontId="47" fillId="0" borderId="0" xfId="0" applyNumberFormat="1" applyFont="1" applyFill="1" applyAlignment="1">
      <alignment horizontal="right" vertical="center"/>
    </xf>
    <xf numFmtId="0" fontId="47" fillId="0" borderId="0" xfId="0" applyNumberFormat="1" applyFont="1" applyFill="1" applyAlignment="1">
      <alignment vertical="center"/>
    </xf>
    <xf numFmtId="0" fontId="47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left" vertical="center"/>
    </xf>
    <xf numFmtId="0" fontId="48" fillId="0" borderId="25" xfId="0" applyNumberFormat="1" applyFont="1" applyFill="1" applyBorder="1" applyAlignment="1">
      <alignment vertical="center"/>
    </xf>
    <xf numFmtId="0" fontId="48" fillId="0" borderId="6" xfId="324" applyNumberFormat="1" applyFont="1" applyFill="1" applyBorder="1" applyAlignment="1">
      <alignment vertical="center"/>
      <protection/>
    </xf>
    <xf numFmtId="0" fontId="41" fillId="0" borderId="24" xfId="0" applyNumberFormat="1" applyFont="1" applyFill="1" applyBorder="1" applyAlignment="1">
      <alignment horizontal="right" vertical="center"/>
    </xf>
    <xf numFmtId="0" fontId="46" fillId="0" borderId="0" xfId="0" applyNumberFormat="1" applyFont="1" applyFill="1" applyBorder="1" applyAlignment="1">
      <alignment horizontal="left" vertical="center"/>
    </xf>
    <xf numFmtId="0" fontId="41" fillId="0" borderId="0" xfId="345" applyNumberFormat="1" applyFont="1" applyFill="1" applyAlignment="1">
      <alignment vertical="center"/>
      <protection/>
    </xf>
    <xf numFmtId="0" fontId="47" fillId="0" borderId="0" xfId="0" applyNumberFormat="1" applyFont="1" applyFill="1" applyBorder="1" applyAlignment="1">
      <alignment horizontal="left" vertical="center"/>
    </xf>
    <xf numFmtId="0" fontId="38" fillId="0" borderId="0" xfId="324" applyNumberFormat="1" applyFont="1" applyFill="1" applyAlignment="1">
      <alignment vertical="center"/>
      <protection/>
    </xf>
    <xf numFmtId="0" fontId="38" fillId="0" borderId="0" xfId="324" applyNumberFormat="1" applyFont="1" applyFill="1" applyBorder="1" applyAlignment="1">
      <alignment vertical="center"/>
      <protection/>
    </xf>
    <xf numFmtId="0" fontId="39" fillId="0" borderId="0" xfId="324" applyNumberFormat="1" applyFont="1" applyFill="1" applyBorder="1" applyAlignment="1">
      <alignment vertical="center"/>
      <protection/>
    </xf>
    <xf numFmtId="0" fontId="41" fillId="0" borderId="0" xfId="324" applyNumberFormat="1" applyFont="1" applyFill="1" applyAlignment="1">
      <alignment horizontal="centerContinuous" vertical="center"/>
      <protection/>
    </xf>
    <xf numFmtId="0" fontId="41" fillId="0" borderId="0" xfId="324" applyNumberFormat="1" applyFont="1" applyFill="1" applyBorder="1" applyAlignment="1">
      <alignment horizontal="centerContinuous" vertical="center"/>
      <protection/>
    </xf>
    <xf numFmtId="0" fontId="42" fillId="0" borderId="0" xfId="324" applyNumberFormat="1" applyFont="1" applyFill="1" applyAlignment="1">
      <alignment horizontal="centerContinuous" vertical="center"/>
      <protection/>
    </xf>
    <xf numFmtId="0" fontId="42" fillId="0" borderId="0" xfId="324" applyNumberFormat="1" applyFont="1" applyFill="1" applyBorder="1" applyAlignment="1">
      <alignment vertical="center"/>
      <protection/>
    </xf>
    <xf numFmtId="0" fontId="41" fillId="0" borderId="0" xfId="324" applyNumberFormat="1" applyFont="1" applyFill="1" applyBorder="1" applyAlignment="1">
      <alignment vertical="center"/>
      <protection/>
    </xf>
    <xf numFmtId="0" fontId="46" fillId="0" borderId="0" xfId="324" applyNumberFormat="1" applyFont="1" applyFill="1" applyAlignment="1">
      <alignment vertical="center"/>
      <protection/>
    </xf>
    <xf numFmtId="0" fontId="46" fillId="0" borderId="0" xfId="324" applyNumberFormat="1" applyFont="1" applyFill="1" applyBorder="1" applyAlignment="1">
      <alignment horizontal="center" vertical="center"/>
      <protection/>
    </xf>
    <xf numFmtId="0" fontId="46" fillId="0" borderId="0" xfId="324" applyNumberFormat="1" applyFont="1" applyFill="1" applyBorder="1" applyAlignment="1">
      <alignment vertical="center"/>
      <protection/>
    </xf>
    <xf numFmtId="0" fontId="41" fillId="0" borderId="0" xfId="324" applyNumberFormat="1" applyFont="1" applyFill="1" applyBorder="1" applyAlignment="1">
      <alignment horizontal="left" vertical="center"/>
      <protection/>
    </xf>
    <xf numFmtId="0" fontId="47" fillId="0" borderId="0" xfId="324" applyNumberFormat="1" applyFont="1" applyFill="1" applyAlignment="1">
      <alignment vertical="center"/>
      <protection/>
    </xf>
    <xf numFmtId="0" fontId="47" fillId="0" borderId="0" xfId="324" applyNumberFormat="1" applyFont="1" applyFill="1" applyBorder="1" applyAlignment="1">
      <alignment vertical="center"/>
      <protection/>
    </xf>
    <xf numFmtId="0" fontId="39" fillId="0" borderId="0" xfId="0" applyNumberFormat="1" applyFont="1" applyFill="1" applyAlignment="1">
      <alignment horizontal="centerContinuous" vertical="center"/>
    </xf>
    <xf numFmtId="0" fontId="39" fillId="0" borderId="0" xfId="0" applyNumberFormat="1" applyFont="1" applyFill="1" applyBorder="1" applyAlignment="1">
      <alignment horizontal="centerContinuous" vertical="center"/>
    </xf>
    <xf numFmtId="0" fontId="42" fillId="0" borderId="0" xfId="0" applyNumberFormat="1" applyFont="1" applyFill="1" applyBorder="1" applyAlignment="1">
      <alignment horizontal="centerContinuous" vertical="center"/>
    </xf>
    <xf numFmtId="0" fontId="41" fillId="0" borderId="0" xfId="0" applyNumberFormat="1" applyFont="1" applyFill="1" applyBorder="1" applyAlignment="1">
      <alignment horizontal="centerContinuous" vertical="center"/>
    </xf>
    <xf numFmtId="0" fontId="51" fillId="0" borderId="25" xfId="0" applyNumberFormat="1" applyFont="1" applyFill="1" applyBorder="1" applyAlignment="1">
      <alignment vertical="center"/>
    </xf>
    <xf numFmtId="0" fontId="51" fillId="0" borderId="6" xfId="0" applyNumberFormat="1" applyFont="1" applyFill="1" applyBorder="1" applyAlignment="1">
      <alignment horizontal="right" vertical="center"/>
    </xf>
    <xf numFmtId="0" fontId="51" fillId="0" borderId="6" xfId="0" applyNumberFormat="1" applyFont="1" applyFill="1" applyBorder="1" applyAlignment="1">
      <alignment horizontal="center" vertical="center"/>
    </xf>
    <xf numFmtId="0" fontId="51" fillId="0" borderId="6" xfId="0" applyNumberFormat="1" applyFont="1" applyFill="1" applyBorder="1" applyAlignment="1">
      <alignment vertical="center"/>
    </xf>
    <xf numFmtId="0" fontId="51" fillId="0" borderId="6" xfId="0" applyNumberFormat="1" applyFont="1" applyFill="1" applyBorder="1" applyAlignment="1">
      <alignment horizontal="centerContinuous" vertical="center"/>
    </xf>
    <xf numFmtId="3" fontId="51" fillId="0" borderId="6" xfId="0" applyNumberFormat="1" applyFont="1" applyFill="1" applyBorder="1" applyAlignment="1">
      <alignment horizontal="right" vertical="center"/>
    </xf>
    <xf numFmtId="3" fontId="51" fillId="0" borderId="6" xfId="0" applyNumberFormat="1" applyFont="1" applyFill="1" applyBorder="1" applyAlignment="1">
      <alignment vertical="center"/>
    </xf>
    <xf numFmtId="0" fontId="41" fillId="0" borderId="24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right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Continuous" vertical="center"/>
    </xf>
    <xf numFmtId="3" fontId="51" fillId="0" borderId="0" xfId="0" applyNumberFormat="1" applyFont="1" applyFill="1" applyBorder="1" applyAlignment="1">
      <alignment horizontal="right" vertical="center"/>
    </xf>
    <xf numFmtId="3" fontId="51" fillId="0" borderId="0" xfId="0" applyNumberFormat="1" applyFont="1" applyFill="1" applyBorder="1" applyAlignment="1">
      <alignment vertical="center"/>
    </xf>
    <xf numFmtId="0" fontId="51" fillId="0" borderId="0" xfId="0" applyNumberFormat="1" applyFont="1" applyFill="1" applyAlignment="1">
      <alignment horizontal="right" vertical="center"/>
    </xf>
    <xf numFmtId="41" fontId="42" fillId="0" borderId="0" xfId="0" applyNumberFormat="1" applyFont="1" applyFill="1" applyBorder="1" applyAlignment="1" applyProtection="1">
      <alignment horizontal="right" vertical="center"/>
      <protection locked="0"/>
    </xf>
    <xf numFmtId="0" fontId="51" fillId="0" borderId="0" xfId="0" applyNumberFormat="1" applyFont="1" applyFill="1" applyAlignment="1">
      <alignment vertical="center"/>
    </xf>
    <xf numFmtId="0" fontId="52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horizontal="left" vertical="center"/>
    </xf>
    <xf numFmtId="3" fontId="38" fillId="0" borderId="0" xfId="324" applyNumberFormat="1" applyFont="1" applyFill="1" applyAlignment="1">
      <alignment vertical="center"/>
      <protection/>
    </xf>
    <xf numFmtId="0" fontId="38" fillId="0" borderId="0" xfId="324" applyNumberFormat="1" applyFont="1" applyFill="1" applyBorder="1" applyAlignment="1">
      <alignment horizontal="left" vertical="center"/>
      <protection/>
    </xf>
    <xf numFmtId="0" fontId="38" fillId="0" borderId="0" xfId="324" applyNumberFormat="1" applyFont="1" applyFill="1" applyBorder="1" applyAlignment="1">
      <alignment horizontal="center" vertical="center"/>
      <protection/>
    </xf>
    <xf numFmtId="0" fontId="41" fillId="0" borderId="0" xfId="324" applyNumberFormat="1" applyFont="1" applyFill="1" applyBorder="1" applyAlignment="1">
      <alignment horizontal="center" vertical="center"/>
      <protection/>
    </xf>
    <xf numFmtId="0" fontId="43" fillId="0" borderId="0" xfId="324" applyNumberFormat="1" applyFont="1" applyFill="1" applyBorder="1" applyAlignment="1">
      <alignment horizontal="right" vertical="center"/>
      <protection/>
    </xf>
    <xf numFmtId="41" fontId="46" fillId="0" borderId="0" xfId="267" applyNumberFormat="1" applyFont="1" applyFill="1" applyBorder="1" applyAlignment="1">
      <alignment vertical="center"/>
    </xf>
    <xf numFmtId="0" fontId="46" fillId="0" borderId="0" xfId="324" applyNumberFormat="1" applyFont="1" applyFill="1">
      <alignment/>
      <protection/>
    </xf>
    <xf numFmtId="0" fontId="46" fillId="0" borderId="0" xfId="325" applyNumberFormat="1" applyFont="1" applyFill="1">
      <alignment/>
      <protection/>
    </xf>
    <xf numFmtId="0" fontId="46" fillId="0" borderId="0" xfId="325" applyNumberFormat="1" applyFont="1" applyFill="1" applyBorder="1" applyAlignment="1">
      <alignment vertical="center"/>
      <protection/>
    </xf>
    <xf numFmtId="3" fontId="41" fillId="0" borderId="0" xfId="324" applyNumberFormat="1" applyFont="1" applyFill="1" applyBorder="1" applyAlignment="1">
      <alignment vertical="center"/>
      <protection/>
    </xf>
    <xf numFmtId="0" fontId="41" fillId="0" borderId="0" xfId="349" applyNumberFormat="1" applyFont="1" applyFill="1" applyBorder="1" applyAlignment="1">
      <alignment horizontal="left" vertical="center"/>
      <protection/>
    </xf>
    <xf numFmtId="0" fontId="47" fillId="0" borderId="0" xfId="324" applyNumberFormat="1" applyFont="1" applyFill="1" applyBorder="1" applyAlignment="1">
      <alignment horizontal="left" vertical="center"/>
      <protection/>
    </xf>
    <xf numFmtId="0" fontId="47" fillId="0" borderId="0" xfId="324" applyNumberFormat="1" applyFont="1" applyFill="1" applyBorder="1" applyAlignment="1">
      <alignment horizontal="center" vertical="center"/>
      <protection/>
    </xf>
    <xf numFmtId="0" fontId="37" fillId="0" borderId="0" xfId="0" applyNumberFormat="1" applyFont="1" applyFill="1" applyAlignment="1">
      <alignment horizontal="left" vertical="center"/>
    </xf>
    <xf numFmtId="0" fontId="37" fillId="0" borderId="0" xfId="344" applyNumberFormat="1" applyFont="1" applyFill="1" applyAlignment="1">
      <alignment vertical="center"/>
      <protection/>
    </xf>
    <xf numFmtId="0" fontId="37" fillId="0" borderId="0" xfId="344" applyNumberFormat="1" applyFont="1" applyFill="1" applyBorder="1" applyAlignment="1">
      <alignment vertical="center"/>
      <protection/>
    </xf>
    <xf numFmtId="3" fontId="38" fillId="0" borderId="0" xfId="0" applyNumberFormat="1" applyFont="1" applyFill="1" applyAlignment="1">
      <alignment vertical="center"/>
    </xf>
    <xf numFmtId="0" fontId="38" fillId="0" borderId="0" xfId="344" applyNumberFormat="1" applyFont="1" applyFill="1" applyAlignment="1">
      <alignment vertical="center"/>
      <protection/>
    </xf>
    <xf numFmtId="0" fontId="38" fillId="0" borderId="0" xfId="344" applyNumberFormat="1" applyFont="1" applyFill="1" applyBorder="1" applyAlignment="1">
      <alignment vertical="center"/>
      <protection/>
    </xf>
    <xf numFmtId="0" fontId="38" fillId="0" borderId="0" xfId="344" applyNumberFormat="1" applyFont="1" applyFill="1" applyAlignment="1">
      <alignment horizontal="right" vertical="center"/>
      <protection/>
    </xf>
    <xf numFmtId="0" fontId="39" fillId="0" borderId="0" xfId="344" applyNumberFormat="1" applyFont="1" applyFill="1" applyBorder="1" applyAlignment="1">
      <alignment vertical="center"/>
      <protection/>
    </xf>
    <xf numFmtId="0" fontId="41" fillId="0" borderId="0" xfId="344" applyNumberFormat="1" applyFont="1" applyFill="1" applyBorder="1" applyAlignment="1">
      <alignment horizontal="centerContinuous" vertical="center"/>
      <protection/>
    </xf>
    <xf numFmtId="0" fontId="41" fillId="0" borderId="0" xfId="344" applyNumberFormat="1" applyFont="1" applyFill="1" applyAlignment="1">
      <alignment horizontal="centerContinuous" vertical="center"/>
      <protection/>
    </xf>
    <xf numFmtId="0" fontId="42" fillId="0" borderId="0" xfId="344" applyNumberFormat="1" applyFont="1" applyFill="1" applyBorder="1" applyAlignment="1">
      <alignment horizontal="centerContinuous" vertical="center"/>
      <protection/>
    </xf>
    <xf numFmtId="0" fontId="42" fillId="0" borderId="0" xfId="344" applyNumberFormat="1" applyFont="1" applyFill="1" applyBorder="1" applyAlignment="1">
      <alignment vertical="center"/>
      <protection/>
    </xf>
    <xf numFmtId="0" fontId="41" fillId="0" borderId="0" xfId="344" applyNumberFormat="1" applyFont="1" applyFill="1" applyBorder="1" applyAlignment="1">
      <alignment vertical="center"/>
      <protection/>
    </xf>
    <xf numFmtId="41" fontId="41" fillId="0" borderId="2" xfId="0" applyNumberFormat="1" applyFont="1" applyFill="1" applyBorder="1" applyAlignment="1">
      <alignment horizontal="right" vertical="center" shrinkToFit="1"/>
    </xf>
    <xf numFmtId="0" fontId="41" fillId="0" borderId="25" xfId="344" applyNumberFormat="1" applyFont="1" applyFill="1" applyBorder="1" applyAlignment="1">
      <alignment vertical="center"/>
      <protection/>
    </xf>
    <xf numFmtId="0" fontId="41" fillId="0" borderId="6" xfId="344" applyNumberFormat="1" applyFont="1" applyFill="1" applyBorder="1" applyAlignment="1">
      <alignment vertical="center"/>
      <protection/>
    </xf>
    <xf numFmtId="3" fontId="41" fillId="0" borderId="6" xfId="344" applyNumberFormat="1" applyFont="1" applyFill="1" applyBorder="1" applyAlignment="1">
      <alignment vertical="center"/>
      <protection/>
    </xf>
    <xf numFmtId="176" fontId="41" fillId="0" borderId="6" xfId="313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0" xfId="344" applyNumberFormat="1" applyFont="1" applyFill="1" applyAlignment="1">
      <alignment vertical="center"/>
      <protection/>
    </xf>
    <xf numFmtId="3" fontId="41" fillId="0" borderId="0" xfId="344" applyNumberFormat="1" applyFont="1" applyFill="1" applyBorder="1" applyAlignment="1">
      <alignment vertical="center"/>
      <protection/>
    </xf>
    <xf numFmtId="0" fontId="41" fillId="0" borderId="0" xfId="344" applyNumberFormat="1" applyFont="1" applyFill="1" applyAlignment="1">
      <alignment horizontal="right" vertical="center"/>
      <protection/>
    </xf>
    <xf numFmtId="0" fontId="51" fillId="0" borderId="0" xfId="344" applyNumberFormat="1" applyFont="1" applyFill="1" applyBorder="1" applyAlignment="1">
      <alignment vertical="center"/>
      <protection/>
    </xf>
    <xf numFmtId="0" fontId="51" fillId="0" borderId="0" xfId="344" applyNumberFormat="1" applyFont="1" applyFill="1" applyAlignment="1">
      <alignment vertical="center"/>
      <protection/>
    </xf>
    <xf numFmtId="0" fontId="51" fillId="0" borderId="0" xfId="344" applyNumberFormat="1" applyFont="1" applyFill="1" applyAlignment="1">
      <alignment horizontal="right" vertical="center"/>
      <protection/>
    </xf>
    <xf numFmtId="0" fontId="52" fillId="0" borderId="0" xfId="344" applyNumberFormat="1" applyFont="1" applyFill="1" applyBorder="1" applyAlignment="1">
      <alignment vertical="center"/>
      <protection/>
    </xf>
    <xf numFmtId="0" fontId="52" fillId="0" borderId="0" xfId="344" applyNumberFormat="1" applyFont="1" applyFill="1" applyAlignment="1">
      <alignment vertical="center"/>
      <protection/>
    </xf>
    <xf numFmtId="0" fontId="52" fillId="0" borderId="0" xfId="344" applyNumberFormat="1" applyFont="1" applyFill="1" applyAlignment="1">
      <alignment horizontal="right" vertical="center"/>
      <protection/>
    </xf>
    <xf numFmtId="0" fontId="38" fillId="0" borderId="0" xfId="343" applyNumberFormat="1" applyFont="1" applyFill="1" applyAlignment="1">
      <alignment vertical="center"/>
      <protection/>
    </xf>
    <xf numFmtId="0" fontId="38" fillId="0" borderId="0" xfId="343" applyNumberFormat="1" applyFont="1" applyFill="1" applyBorder="1" applyAlignment="1">
      <alignment vertical="center"/>
      <protection/>
    </xf>
    <xf numFmtId="0" fontId="38" fillId="0" borderId="0" xfId="343" applyNumberFormat="1" applyFont="1" applyFill="1" applyAlignment="1">
      <alignment horizontal="right" vertical="center"/>
      <protection/>
    </xf>
    <xf numFmtId="0" fontId="39" fillId="0" borderId="0" xfId="343" applyNumberFormat="1" applyFont="1" applyFill="1" applyBorder="1" applyAlignment="1">
      <alignment horizontal="centerContinuous" vertical="center"/>
      <protection/>
    </xf>
    <xf numFmtId="0" fontId="39" fillId="0" borderId="0" xfId="343" applyNumberFormat="1" applyFont="1" applyFill="1" applyAlignment="1">
      <alignment horizontal="centerContinuous" vertical="center"/>
      <protection/>
    </xf>
    <xf numFmtId="0" fontId="39" fillId="0" borderId="0" xfId="343" applyNumberFormat="1" applyFont="1" applyFill="1" applyBorder="1" applyAlignment="1">
      <alignment horizontal="centerContinuous" vertical="center" shrinkToFit="1"/>
      <protection/>
    </xf>
    <xf numFmtId="0" fontId="39" fillId="0" borderId="0" xfId="343" applyNumberFormat="1" applyFont="1" applyFill="1" applyBorder="1" applyAlignment="1">
      <alignment vertical="center"/>
      <protection/>
    </xf>
    <xf numFmtId="0" fontId="41" fillId="0" borderId="0" xfId="343" applyNumberFormat="1" applyFont="1" applyFill="1" applyBorder="1" applyAlignment="1">
      <alignment horizontal="centerContinuous" vertical="center"/>
      <protection/>
    </xf>
    <xf numFmtId="0" fontId="41" fillId="0" borderId="0" xfId="343" applyNumberFormat="1" applyFont="1" applyFill="1" applyAlignment="1">
      <alignment horizontal="centerContinuous" vertical="center"/>
      <protection/>
    </xf>
    <xf numFmtId="0" fontId="42" fillId="0" borderId="0" xfId="343" applyNumberFormat="1" applyFont="1" applyFill="1" applyBorder="1" applyAlignment="1">
      <alignment horizontal="centerContinuous" vertical="center"/>
      <protection/>
    </xf>
    <xf numFmtId="0" fontId="42" fillId="0" borderId="0" xfId="343" applyNumberFormat="1" applyFont="1" applyFill="1" applyBorder="1" applyAlignment="1">
      <alignment vertical="center"/>
      <protection/>
    </xf>
    <xf numFmtId="0" fontId="41" fillId="0" borderId="0" xfId="343" applyNumberFormat="1" applyFont="1" applyFill="1" applyBorder="1" applyAlignment="1">
      <alignment vertical="center"/>
      <protection/>
    </xf>
    <xf numFmtId="3" fontId="45" fillId="0" borderId="0" xfId="0" applyNumberFormat="1" applyFont="1" applyFill="1" applyBorder="1" applyAlignment="1">
      <alignment vertical="center"/>
    </xf>
    <xf numFmtId="0" fontId="45" fillId="0" borderId="0" xfId="349" applyNumberFormat="1" applyFont="1" applyFill="1" applyBorder="1" applyAlignment="1">
      <alignment horizontal="left" vertical="center"/>
      <protection/>
    </xf>
    <xf numFmtId="0" fontId="51" fillId="0" borderId="0" xfId="343" applyNumberFormat="1" applyFont="1" applyFill="1" applyBorder="1" applyAlignment="1">
      <alignment vertical="center"/>
      <protection/>
    </xf>
    <xf numFmtId="0" fontId="45" fillId="0" borderId="0" xfId="0" applyNumberFormat="1" applyFont="1" applyFill="1" applyBorder="1" applyAlignment="1">
      <alignment horizontal="right" vertical="center"/>
    </xf>
    <xf numFmtId="0" fontId="45" fillId="0" borderId="0" xfId="0" applyNumberFormat="1" applyFont="1" applyFill="1" applyBorder="1" applyAlignment="1">
      <alignment vertical="center"/>
    </xf>
    <xf numFmtId="0" fontId="51" fillId="0" borderId="0" xfId="343" applyNumberFormat="1" applyFont="1" applyFill="1" applyAlignment="1">
      <alignment vertical="center"/>
      <protection/>
    </xf>
    <xf numFmtId="0" fontId="52" fillId="0" borderId="0" xfId="343" applyNumberFormat="1" applyFont="1" applyFill="1" applyBorder="1" applyAlignment="1">
      <alignment vertical="center"/>
      <protection/>
    </xf>
    <xf numFmtId="0" fontId="52" fillId="0" borderId="0" xfId="343" applyNumberFormat="1" applyFont="1" applyFill="1" applyAlignment="1">
      <alignment vertical="center"/>
      <protection/>
    </xf>
    <xf numFmtId="0" fontId="52" fillId="0" borderId="0" xfId="343" applyNumberFormat="1" applyFont="1" applyFill="1" applyAlignment="1">
      <alignment horizontal="right" vertical="center"/>
      <protection/>
    </xf>
    <xf numFmtId="0" fontId="38" fillId="0" borderId="0" xfId="342" applyNumberFormat="1" applyFont="1" applyFill="1" applyBorder="1" applyAlignment="1">
      <alignment vertical="center"/>
      <protection/>
    </xf>
    <xf numFmtId="0" fontId="39" fillId="0" borderId="0" xfId="342" applyNumberFormat="1" applyFont="1" applyFill="1" applyAlignment="1">
      <alignment horizontal="centerContinuous" vertical="center"/>
      <protection/>
    </xf>
    <xf numFmtId="0" fontId="39" fillId="0" borderId="0" xfId="342" applyNumberFormat="1" applyFont="1" applyFill="1" applyBorder="1" applyAlignment="1">
      <alignment horizontal="centerContinuous" vertical="center"/>
      <protection/>
    </xf>
    <xf numFmtId="0" fontId="39" fillId="0" borderId="0" xfId="342" applyNumberFormat="1" applyFont="1" applyFill="1" applyBorder="1" applyAlignment="1">
      <alignment vertical="center"/>
      <protection/>
    </xf>
    <xf numFmtId="0" fontId="41" fillId="0" borderId="0" xfId="342" applyNumberFormat="1" applyFont="1" applyFill="1" applyAlignment="1">
      <alignment horizontal="centerContinuous" vertical="center"/>
      <protection/>
    </xf>
    <xf numFmtId="0" fontId="42" fillId="0" borderId="0" xfId="342" applyNumberFormat="1" applyFont="1" applyFill="1" applyBorder="1" applyAlignment="1">
      <alignment horizontal="centerContinuous" vertical="center"/>
      <protection/>
    </xf>
    <xf numFmtId="0" fontId="41" fillId="0" borderId="0" xfId="342" applyNumberFormat="1" applyFont="1" applyFill="1" applyBorder="1" applyAlignment="1">
      <alignment horizontal="centerContinuous" vertical="center"/>
      <protection/>
    </xf>
    <xf numFmtId="0" fontId="42" fillId="0" borderId="0" xfId="342" applyNumberFormat="1" applyFont="1" applyFill="1" applyBorder="1" applyAlignment="1">
      <alignment vertical="center"/>
      <protection/>
    </xf>
    <xf numFmtId="0" fontId="41" fillId="0" borderId="0" xfId="342" applyNumberFormat="1" applyFont="1" applyFill="1" applyBorder="1" applyAlignment="1">
      <alignment vertical="center"/>
      <protection/>
    </xf>
    <xf numFmtId="0" fontId="41" fillId="0" borderId="0" xfId="342" applyNumberFormat="1" applyFont="1" applyFill="1" applyBorder="1" applyAlignment="1">
      <alignment horizontal="right" vertical="center"/>
      <protection/>
    </xf>
    <xf numFmtId="0" fontId="51" fillId="0" borderId="0" xfId="342" applyNumberFormat="1" applyFont="1" applyFill="1" applyBorder="1" applyAlignment="1">
      <alignment vertical="center"/>
      <protection/>
    </xf>
    <xf numFmtId="0" fontId="51" fillId="0" borderId="0" xfId="342" applyNumberFormat="1" applyFont="1" applyFill="1" applyBorder="1" applyAlignment="1">
      <alignment horizontal="right" vertical="center"/>
      <protection/>
    </xf>
    <xf numFmtId="0" fontId="51" fillId="0" borderId="0" xfId="342" applyNumberFormat="1" applyFont="1" applyFill="1" applyAlignment="1">
      <alignment vertical="center"/>
      <protection/>
    </xf>
    <xf numFmtId="0" fontId="52" fillId="0" borderId="0" xfId="342" applyNumberFormat="1" applyFont="1" applyFill="1" applyAlignment="1">
      <alignment vertical="center"/>
      <protection/>
    </xf>
    <xf numFmtId="0" fontId="52" fillId="0" borderId="0" xfId="342" applyNumberFormat="1" applyFont="1" applyFill="1" applyBorder="1" applyAlignment="1">
      <alignment vertical="center"/>
      <protection/>
    </xf>
    <xf numFmtId="0" fontId="52" fillId="0" borderId="0" xfId="342" applyNumberFormat="1" applyFont="1" applyFill="1" applyBorder="1" applyAlignment="1">
      <alignment horizontal="right" vertical="center"/>
      <protection/>
    </xf>
    <xf numFmtId="0" fontId="37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Alignment="1">
      <alignment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6" fillId="0" borderId="2" xfId="342" applyNumberFormat="1" applyFont="1" applyFill="1" applyBorder="1" applyAlignment="1" quotePrefix="1">
      <alignment horizontal="center" vertical="center"/>
      <protection/>
    </xf>
    <xf numFmtId="192" fontId="46" fillId="0" borderId="2" xfId="0" applyNumberFormat="1" applyFont="1" applyFill="1" applyBorder="1" applyAlignment="1">
      <alignment horizontal="right" vertical="center"/>
    </xf>
    <xf numFmtId="192" fontId="46" fillId="0" borderId="0" xfId="0" applyNumberFormat="1" applyFont="1" applyFill="1" applyBorder="1" applyAlignment="1">
      <alignment horizontal="right" vertical="center"/>
    </xf>
    <xf numFmtId="192" fontId="46" fillId="0" borderId="0" xfId="0" applyNumberFormat="1" applyFont="1" applyFill="1" applyBorder="1" applyAlignment="1">
      <alignment vertical="center"/>
    </xf>
    <xf numFmtId="0" fontId="46" fillId="0" borderId="24" xfId="0" applyNumberFormat="1" applyFont="1" applyFill="1" applyBorder="1" applyAlignment="1">
      <alignment vertical="center"/>
    </xf>
    <xf numFmtId="3" fontId="41" fillId="0" borderId="6" xfId="0" applyNumberFormat="1" applyFont="1" applyFill="1" applyBorder="1" applyAlignment="1">
      <alignment vertical="center"/>
    </xf>
    <xf numFmtId="3" fontId="41" fillId="0" borderId="6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vertical="center"/>
    </xf>
    <xf numFmtId="41" fontId="41" fillId="0" borderId="23" xfId="0" applyNumberFormat="1" applyFont="1" applyFill="1" applyBorder="1" applyAlignment="1">
      <alignment horizontal="right" vertical="center"/>
    </xf>
    <xf numFmtId="0" fontId="46" fillId="0" borderId="25" xfId="0" applyNumberFormat="1" applyFont="1" applyFill="1" applyBorder="1" applyAlignment="1">
      <alignment vertical="center"/>
    </xf>
    <xf numFmtId="3" fontId="41" fillId="0" borderId="25" xfId="0" applyNumberFormat="1" applyFont="1" applyFill="1" applyBorder="1" applyAlignment="1">
      <alignment vertical="center"/>
    </xf>
    <xf numFmtId="0" fontId="41" fillId="0" borderId="6" xfId="0" applyNumberFormat="1" applyFont="1" applyFill="1" applyBorder="1" applyAlignment="1">
      <alignment vertical="center"/>
    </xf>
    <xf numFmtId="3" fontId="41" fillId="0" borderId="0" xfId="0" applyNumberFormat="1" applyFont="1" applyFill="1" applyAlignment="1">
      <alignment vertical="center"/>
    </xf>
    <xf numFmtId="182" fontId="41" fillId="0" borderId="6" xfId="0" applyNumberFormat="1" applyFont="1" applyFill="1" applyBorder="1" applyAlignment="1">
      <alignment vertical="center"/>
    </xf>
    <xf numFmtId="41" fontId="46" fillId="0" borderId="0" xfId="0" applyNumberFormat="1" applyFont="1" applyFill="1" applyBorder="1" applyAlignment="1">
      <alignment horizontal="left" vertical="center"/>
    </xf>
    <xf numFmtId="182" fontId="46" fillId="0" borderId="6" xfId="0" applyNumberFormat="1" applyFont="1" applyFill="1" applyBorder="1" applyAlignment="1">
      <alignment vertical="center"/>
    </xf>
    <xf numFmtId="181" fontId="41" fillId="0" borderId="6" xfId="0" applyNumberFormat="1" applyFont="1" applyFill="1" applyBorder="1" applyAlignment="1">
      <alignment vertical="center"/>
    </xf>
    <xf numFmtId="183" fontId="41" fillId="0" borderId="6" xfId="0" applyNumberFormat="1" applyFont="1" applyFill="1" applyBorder="1" applyAlignment="1">
      <alignment vertical="center"/>
    </xf>
    <xf numFmtId="182" fontId="46" fillId="0" borderId="0" xfId="0" applyNumberFormat="1" applyFont="1" applyFill="1" applyBorder="1" applyAlignment="1">
      <alignment vertical="center"/>
    </xf>
    <xf numFmtId="181" fontId="41" fillId="0" borderId="0" xfId="0" applyNumberFormat="1" applyFont="1" applyFill="1" applyBorder="1" applyAlignment="1">
      <alignment vertical="center"/>
    </xf>
    <xf numFmtId="183" fontId="41" fillId="0" borderId="0" xfId="0" applyNumberFormat="1" applyFont="1" applyFill="1" applyBorder="1" applyAlignment="1">
      <alignment vertical="center"/>
    </xf>
    <xf numFmtId="41" fontId="45" fillId="0" borderId="0" xfId="0" applyNumberFormat="1" applyFont="1" applyFill="1" applyBorder="1" applyAlignment="1">
      <alignment vertical="center"/>
    </xf>
    <xf numFmtId="41" fontId="46" fillId="0" borderId="0" xfId="0" applyNumberFormat="1" applyFont="1" applyFill="1" applyBorder="1" applyAlignment="1">
      <alignment horizontal="right" vertical="center" wrapText="1"/>
    </xf>
    <xf numFmtId="41" fontId="41" fillId="0" borderId="23" xfId="0" applyNumberFormat="1" applyFont="1" applyFill="1" applyBorder="1" applyAlignment="1">
      <alignment horizontal="center" vertical="center"/>
    </xf>
    <xf numFmtId="41" fontId="41" fillId="0" borderId="21" xfId="347" applyNumberFormat="1" applyFont="1" applyFill="1" applyBorder="1" applyAlignment="1">
      <alignment horizontal="left" vertical="center"/>
      <protection/>
    </xf>
    <xf numFmtId="41" fontId="41" fillId="0" borderId="2" xfId="0" applyNumberFormat="1" applyFont="1" applyFill="1" applyBorder="1" applyAlignment="1">
      <alignment horizontal="center" vertical="center" shrinkToFit="1"/>
    </xf>
    <xf numFmtId="41" fontId="42" fillId="0" borderId="2" xfId="0" applyNumberFormat="1" applyFont="1" applyFill="1" applyBorder="1" applyAlignment="1">
      <alignment horizontal="center" vertical="center" shrinkToFit="1"/>
    </xf>
    <xf numFmtId="41" fontId="42" fillId="0" borderId="2" xfId="0" applyNumberFormat="1" applyFont="1" applyFill="1" applyBorder="1" applyAlignment="1">
      <alignment horizontal="center" vertical="center" wrapText="1"/>
    </xf>
    <xf numFmtId="41" fontId="46" fillId="0" borderId="25" xfId="0" applyNumberFormat="1" applyFont="1" applyFill="1" applyBorder="1" applyAlignment="1">
      <alignment vertical="center"/>
    </xf>
    <xf numFmtId="41" fontId="46" fillId="0" borderId="6" xfId="0" applyNumberFormat="1" applyFont="1" applyFill="1" applyBorder="1" applyAlignment="1">
      <alignment vertical="center"/>
    </xf>
    <xf numFmtId="41" fontId="41" fillId="0" borderId="6" xfId="0" applyNumberFormat="1" applyFont="1" applyFill="1" applyBorder="1" applyAlignment="1">
      <alignment vertical="center"/>
    </xf>
    <xf numFmtId="41" fontId="41" fillId="0" borderId="24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0" fontId="42" fillId="0" borderId="23" xfId="0" applyNumberFormat="1" applyFont="1" applyFill="1" applyBorder="1" applyAlignment="1">
      <alignment horizontal="center" vertical="center"/>
    </xf>
    <xf numFmtId="180" fontId="42" fillId="0" borderId="0" xfId="0" applyNumberFormat="1" applyFont="1" applyFill="1" applyBorder="1" applyAlignment="1">
      <alignment horizontal="right" vertical="center"/>
    </xf>
    <xf numFmtId="0" fontId="42" fillId="0" borderId="2" xfId="0" applyNumberFormat="1" applyFont="1" applyFill="1" applyBorder="1" applyAlignment="1">
      <alignment horizontal="center" vertical="center" wrapText="1"/>
    </xf>
    <xf numFmtId="180" fontId="41" fillId="0" borderId="0" xfId="0" applyNumberFormat="1" applyFont="1" applyFill="1" applyBorder="1" applyAlignment="1">
      <alignment horizontal="right" vertical="center"/>
    </xf>
    <xf numFmtId="0" fontId="41" fillId="0" borderId="24" xfId="0" applyNumberFormat="1" applyFont="1" applyFill="1" applyBorder="1" applyAlignment="1">
      <alignment vertical="center"/>
    </xf>
    <xf numFmtId="3" fontId="41" fillId="0" borderId="0" xfId="0" applyNumberFormat="1" applyFont="1" applyFill="1" applyAlignment="1">
      <alignment horizontal="right" vertical="center"/>
    </xf>
    <xf numFmtId="41" fontId="46" fillId="0" borderId="0" xfId="0" applyNumberFormat="1" applyFont="1" applyFill="1" applyBorder="1" applyAlignment="1">
      <alignment vertical="center" shrinkToFit="1"/>
    </xf>
    <xf numFmtId="3" fontId="39" fillId="0" borderId="0" xfId="0" applyNumberFormat="1" applyFont="1" applyFill="1" applyBorder="1" applyAlignment="1">
      <alignment vertical="center"/>
    </xf>
    <xf numFmtId="3" fontId="41" fillId="0" borderId="0" xfId="0" applyNumberFormat="1" applyFont="1" applyFill="1" applyAlignment="1">
      <alignment horizontal="centerContinuous" vertical="center"/>
    </xf>
    <xf numFmtId="41" fontId="41" fillId="0" borderId="0" xfId="0" applyNumberFormat="1" applyFont="1" applyFill="1" applyBorder="1" applyAlignment="1">
      <alignment horizontal="left" vertical="center" wrapText="1"/>
    </xf>
    <xf numFmtId="3" fontId="46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0" fontId="41" fillId="0" borderId="0" xfId="348" applyFont="1" applyFill="1" applyBorder="1" applyAlignment="1">
      <alignment horizontal="left" vertical="center"/>
      <protection/>
    </xf>
    <xf numFmtId="41" fontId="50" fillId="0" borderId="6" xfId="0" applyNumberFormat="1" applyFont="1" applyFill="1" applyBorder="1" applyAlignment="1" applyProtection="1">
      <alignment horizontal="right" vertical="center"/>
      <protection locked="0"/>
    </xf>
    <xf numFmtId="41" fontId="46" fillId="0" borderId="0" xfId="347" applyNumberFormat="1" applyFont="1" applyFill="1" applyBorder="1" applyAlignment="1">
      <alignment horizontal="right" vertical="center" wrapText="1"/>
      <protection/>
    </xf>
    <xf numFmtId="41" fontId="46" fillId="0" borderId="0" xfId="267" applyNumberFormat="1" applyFont="1" applyFill="1" applyBorder="1" applyAlignment="1">
      <alignment vertical="center" wrapText="1"/>
    </xf>
    <xf numFmtId="41" fontId="41" fillId="0" borderId="0" xfId="0" applyNumberFormat="1" applyFont="1" applyFill="1" applyBorder="1" applyAlignment="1">
      <alignment horizontal="right" vertical="center" shrinkToFit="1"/>
    </xf>
    <xf numFmtId="0" fontId="41" fillId="0" borderId="26" xfId="324" applyNumberFormat="1" applyFont="1" applyFill="1" applyBorder="1" applyAlignment="1">
      <alignment vertical="center"/>
      <protection/>
    </xf>
    <xf numFmtId="0" fontId="41" fillId="0" borderId="26" xfId="324" applyNumberFormat="1" applyFont="1" applyFill="1" applyBorder="1" applyAlignment="1">
      <alignment horizontal="left" vertical="center"/>
      <protection/>
    </xf>
    <xf numFmtId="0" fontId="41" fillId="0" borderId="26" xfId="324" applyNumberFormat="1" applyFont="1" applyFill="1" applyBorder="1" applyAlignment="1">
      <alignment horizontal="center" vertical="center"/>
      <protection/>
    </xf>
    <xf numFmtId="41" fontId="48" fillId="0" borderId="2" xfId="266" applyNumberFormat="1" applyFont="1" applyFill="1" applyBorder="1" applyAlignment="1">
      <alignment horizontal="right" vertical="center"/>
    </xf>
    <xf numFmtId="41" fontId="48" fillId="0" borderId="0" xfId="266" applyNumberFormat="1" applyFont="1" applyFill="1" applyBorder="1" applyAlignment="1">
      <alignment horizontal="right" vertical="center"/>
    </xf>
    <xf numFmtId="0" fontId="48" fillId="0" borderId="2" xfId="0" applyNumberFormat="1" applyFont="1" applyFill="1" applyBorder="1" applyAlignment="1" quotePrefix="1">
      <alignment horizontal="center" vertical="center" wrapText="1"/>
    </xf>
    <xf numFmtId="0" fontId="48" fillId="0" borderId="0" xfId="324" applyNumberFormat="1" applyFont="1" applyFill="1" applyBorder="1" applyAlignment="1" applyProtection="1">
      <alignment vertical="center"/>
      <protection locked="0"/>
    </xf>
    <xf numFmtId="0" fontId="120" fillId="0" borderId="0" xfId="0" applyNumberFormat="1" applyFont="1" applyFill="1" applyBorder="1" applyAlignment="1">
      <alignment vertical="center"/>
    </xf>
    <xf numFmtId="41" fontId="46" fillId="0" borderId="23" xfId="0" applyNumberFormat="1" applyFont="1" applyFill="1" applyBorder="1" applyAlignment="1">
      <alignment horizontal="distributed" vertical="center"/>
    </xf>
    <xf numFmtId="0" fontId="121" fillId="0" borderId="0" xfId="0" applyNumberFormat="1" applyFont="1" applyFill="1" applyBorder="1" applyAlignment="1">
      <alignment vertical="center"/>
    </xf>
    <xf numFmtId="41" fontId="121" fillId="0" borderId="0" xfId="0" applyNumberFormat="1" applyFont="1" applyFill="1" applyBorder="1" applyAlignment="1">
      <alignment horizontal="right" vertical="center"/>
    </xf>
    <xf numFmtId="0" fontId="121" fillId="0" borderId="0" xfId="0" applyNumberFormat="1" applyFont="1" applyFill="1" applyAlignment="1">
      <alignment vertical="center"/>
    </xf>
    <xf numFmtId="0" fontId="121" fillId="0" borderId="0" xfId="0" applyNumberFormat="1" applyFont="1" applyFill="1" applyAlignment="1">
      <alignment horizontal="left" vertical="center"/>
    </xf>
    <xf numFmtId="0" fontId="122" fillId="0" borderId="0" xfId="0" applyNumberFormat="1" applyFont="1" applyFill="1" applyBorder="1" applyAlignment="1">
      <alignment vertical="center"/>
    </xf>
    <xf numFmtId="0" fontId="122" fillId="0" borderId="0" xfId="0" applyNumberFormat="1" applyFont="1" applyFill="1" applyBorder="1" applyAlignment="1">
      <alignment vertical="center" shrinkToFit="1"/>
    </xf>
    <xf numFmtId="0" fontId="123" fillId="0" borderId="0" xfId="0" applyNumberFormat="1" applyFont="1" applyFill="1" applyBorder="1" applyAlignment="1">
      <alignment vertical="center"/>
    </xf>
    <xf numFmtId="0" fontId="124" fillId="0" borderId="0" xfId="0" applyNumberFormat="1" applyFont="1" applyFill="1" applyBorder="1" applyAlignment="1">
      <alignment vertical="center"/>
    </xf>
    <xf numFmtId="41" fontId="122" fillId="0" borderId="0" xfId="0" applyNumberFormat="1" applyFont="1" applyFill="1" applyBorder="1" applyAlignment="1">
      <alignment vertical="center"/>
    </xf>
    <xf numFmtId="0" fontId="121" fillId="0" borderId="23" xfId="0" applyNumberFormat="1" applyFont="1" applyFill="1" applyBorder="1" applyAlignment="1">
      <alignment horizontal="center" vertical="center"/>
    </xf>
    <xf numFmtId="0" fontId="121" fillId="0" borderId="2" xfId="0" applyNumberFormat="1" applyFont="1" applyFill="1" applyBorder="1" applyAlignment="1">
      <alignment horizontal="right" vertical="center" shrinkToFit="1"/>
    </xf>
    <xf numFmtId="3" fontId="125" fillId="0" borderId="0" xfId="0" applyNumberFormat="1" applyFont="1" applyFill="1" applyAlignment="1">
      <alignment vertical="center"/>
    </xf>
    <xf numFmtId="3" fontId="125" fillId="0" borderId="0" xfId="0" applyNumberFormat="1" applyFont="1" applyFill="1" applyBorder="1" applyAlignment="1">
      <alignment vertical="center"/>
    </xf>
    <xf numFmtId="3" fontId="125" fillId="0" borderId="0" xfId="0" applyNumberFormat="1" applyFont="1" applyFill="1" applyAlignment="1">
      <alignment horizontal="right" vertical="center"/>
    </xf>
    <xf numFmtId="3" fontId="126" fillId="0" borderId="0" xfId="0" applyNumberFormat="1" applyFont="1" applyFill="1" applyBorder="1" applyAlignment="1">
      <alignment vertical="center"/>
    </xf>
    <xf numFmtId="3" fontId="126" fillId="0" borderId="0" xfId="0" applyNumberFormat="1" applyFont="1" applyFill="1" applyAlignment="1">
      <alignment horizontal="centerContinuous" vertical="center"/>
    </xf>
    <xf numFmtId="3" fontId="126" fillId="0" borderId="0" xfId="0" applyNumberFormat="1" applyFont="1" applyFill="1" applyBorder="1" applyAlignment="1">
      <alignment horizontal="left" vertical="center"/>
    </xf>
    <xf numFmtId="0" fontId="127" fillId="0" borderId="0" xfId="0" applyNumberFormat="1" applyFont="1" applyFill="1" applyBorder="1" applyAlignment="1">
      <alignment horizontal="right" vertical="center"/>
    </xf>
    <xf numFmtId="0" fontId="126" fillId="0" borderId="0" xfId="0" applyNumberFormat="1" applyFont="1" applyFill="1" applyBorder="1" applyAlignment="1">
      <alignment vertical="center"/>
    </xf>
    <xf numFmtId="3" fontId="126" fillId="0" borderId="0" xfId="0" applyNumberFormat="1" applyFont="1" applyFill="1" applyBorder="1" applyAlignment="1">
      <alignment horizontal="right" vertical="center"/>
    </xf>
    <xf numFmtId="3" fontId="128" fillId="0" borderId="23" xfId="0" applyNumberFormat="1" applyFont="1" applyFill="1" applyBorder="1" applyAlignment="1">
      <alignment horizontal="centerContinuous" vertical="center"/>
    </xf>
    <xf numFmtId="3" fontId="128" fillId="0" borderId="23" xfId="0" applyNumberFormat="1" applyFont="1" applyFill="1" applyBorder="1" applyAlignment="1">
      <alignment horizontal="centerContinuous" vertical="center" shrinkToFit="1"/>
    </xf>
    <xf numFmtId="3" fontId="128" fillId="0" borderId="27" xfId="0" applyNumberFormat="1" applyFont="1" applyFill="1" applyBorder="1" applyAlignment="1">
      <alignment horizontal="centerContinuous" vertical="center" shrinkToFit="1"/>
    </xf>
    <xf numFmtId="0" fontId="128" fillId="0" borderId="0" xfId="0" applyNumberFormat="1" applyFont="1" applyFill="1" applyBorder="1" applyAlignment="1" quotePrefix="1">
      <alignment horizontal="center" vertical="center"/>
    </xf>
    <xf numFmtId="41" fontId="128" fillId="0" borderId="2" xfId="0" applyNumberFormat="1" applyFont="1" applyFill="1" applyBorder="1" applyAlignment="1">
      <alignment horizontal="right" vertical="center"/>
    </xf>
    <xf numFmtId="41" fontId="128" fillId="0" borderId="0" xfId="0" applyNumberFormat="1" applyFont="1" applyFill="1" applyBorder="1" applyAlignment="1">
      <alignment horizontal="right" vertical="center"/>
    </xf>
    <xf numFmtId="41" fontId="128" fillId="0" borderId="0" xfId="0" applyNumberFormat="1" applyFont="1" applyFill="1" applyBorder="1" applyAlignment="1">
      <alignment horizontal="center" vertical="center"/>
    </xf>
    <xf numFmtId="0" fontId="128" fillId="0" borderId="2" xfId="0" applyNumberFormat="1" applyFont="1" applyFill="1" applyBorder="1" applyAlignment="1" quotePrefix="1">
      <alignment horizontal="center" vertical="center" shrinkToFit="1"/>
    </xf>
    <xf numFmtId="41" fontId="128" fillId="0" borderId="23" xfId="0" applyNumberFormat="1" applyFont="1" applyFill="1" applyBorder="1" applyAlignment="1">
      <alignment horizontal="right" vertical="center"/>
    </xf>
    <xf numFmtId="0" fontId="128" fillId="0" borderId="23" xfId="0" applyNumberFormat="1" applyFont="1" applyFill="1" applyBorder="1" applyAlignment="1" quotePrefix="1">
      <alignment horizontal="center" vertical="center"/>
    </xf>
    <xf numFmtId="0" fontId="129" fillId="0" borderId="23" xfId="0" applyNumberFormat="1" applyFont="1" applyFill="1" applyBorder="1" applyAlignment="1" quotePrefix="1">
      <alignment horizontal="center" vertical="center"/>
    </xf>
    <xf numFmtId="41" fontId="129" fillId="0" borderId="0" xfId="0" applyNumberFormat="1" applyFont="1" applyFill="1" applyBorder="1" applyAlignment="1">
      <alignment horizontal="right" vertical="center"/>
    </xf>
    <xf numFmtId="41" fontId="129" fillId="0" borderId="23" xfId="0" applyNumberFormat="1" applyFont="1" applyFill="1" applyBorder="1" applyAlignment="1">
      <alignment horizontal="right" vertical="center"/>
    </xf>
    <xf numFmtId="0" fontId="129" fillId="0" borderId="0" xfId="0" applyNumberFormat="1" applyFont="1" applyFill="1" applyBorder="1" applyAlignment="1" quotePrefix="1">
      <alignment horizontal="center" vertical="center" shrinkToFit="1"/>
    </xf>
    <xf numFmtId="0" fontId="128" fillId="0" borderId="2" xfId="0" applyNumberFormat="1" applyFont="1" applyFill="1" applyBorder="1" applyAlignment="1">
      <alignment horizontal="left" vertical="center" wrapText="1"/>
    </xf>
    <xf numFmtId="3" fontId="128" fillId="0" borderId="0" xfId="0" applyNumberFormat="1" applyFont="1" applyFill="1" applyBorder="1" applyAlignment="1">
      <alignment vertical="center"/>
    </xf>
    <xf numFmtId="41" fontId="128" fillId="0" borderId="24" xfId="0" applyNumberFormat="1" applyFont="1" applyFill="1" applyBorder="1" applyAlignment="1">
      <alignment horizontal="right" vertical="center"/>
    </xf>
    <xf numFmtId="41" fontId="128" fillId="0" borderId="6" xfId="0" applyNumberFormat="1" applyFont="1" applyFill="1" applyBorder="1" applyAlignment="1">
      <alignment horizontal="right" vertical="center"/>
    </xf>
    <xf numFmtId="0" fontId="128" fillId="0" borderId="24" xfId="0" applyNumberFormat="1" applyFont="1" applyFill="1" applyBorder="1" applyAlignment="1">
      <alignment horizontal="left" vertical="center" wrapText="1"/>
    </xf>
    <xf numFmtId="3" fontId="128" fillId="0" borderId="28" xfId="0" applyNumberFormat="1" applyFont="1" applyFill="1" applyBorder="1" applyAlignment="1">
      <alignment horizontal="centerContinuous" vertical="center"/>
    </xf>
    <xf numFmtId="3" fontId="128" fillId="0" borderId="27" xfId="0" applyNumberFormat="1" applyFont="1" applyFill="1" applyBorder="1" applyAlignment="1">
      <alignment horizontal="centerContinuous" vertical="center"/>
    </xf>
    <xf numFmtId="3" fontId="128" fillId="0" borderId="23" xfId="0" applyNumberFormat="1" applyFont="1" applyFill="1" applyBorder="1" applyAlignment="1">
      <alignment horizontal="center" vertical="center"/>
    </xf>
    <xf numFmtId="3" fontId="128" fillId="0" borderId="23" xfId="0" applyNumberFormat="1" applyFont="1" applyFill="1" applyBorder="1" applyAlignment="1">
      <alignment horizontal="center" vertical="center" shrinkToFit="1"/>
    </xf>
    <xf numFmtId="3" fontId="128" fillId="0" borderId="23" xfId="0" applyNumberFormat="1" applyFont="1" applyFill="1" applyBorder="1" applyAlignment="1">
      <alignment vertical="center" shrinkToFit="1"/>
    </xf>
    <xf numFmtId="3" fontId="128" fillId="0" borderId="27" xfId="0" applyNumberFormat="1" applyFont="1" applyFill="1" applyBorder="1" applyAlignment="1">
      <alignment horizontal="center" vertical="center" shrinkToFit="1"/>
    </xf>
    <xf numFmtId="41" fontId="128" fillId="0" borderId="25" xfId="0" applyNumberFormat="1" applyFont="1" applyFill="1" applyBorder="1" applyAlignment="1">
      <alignment horizontal="right" vertical="center"/>
    </xf>
    <xf numFmtId="0" fontId="120" fillId="0" borderId="23" xfId="0" applyNumberFormat="1" applyFont="1" applyFill="1" applyBorder="1" applyAlignment="1">
      <alignment horizontal="left" vertical="center"/>
    </xf>
    <xf numFmtId="0" fontId="120" fillId="0" borderId="28" xfId="0" applyNumberFormat="1" applyFont="1" applyFill="1" applyBorder="1" applyAlignment="1">
      <alignment horizontal="centerContinuous" vertical="center"/>
    </xf>
    <xf numFmtId="0" fontId="120" fillId="0" borderId="27" xfId="0" applyNumberFormat="1" applyFont="1" applyFill="1" applyBorder="1" applyAlignment="1">
      <alignment horizontal="centerContinuous" vertical="center"/>
    </xf>
    <xf numFmtId="0" fontId="120" fillId="0" borderId="29" xfId="0" applyNumberFormat="1" applyFont="1" applyFill="1" applyBorder="1" applyAlignment="1">
      <alignment horizontal="centerContinuous" vertical="center"/>
    </xf>
    <xf numFmtId="0" fontId="120" fillId="0" borderId="23" xfId="0" applyNumberFormat="1" applyFont="1" applyFill="1" applyBorder="1" applyAlignment="1">
      <alignment horizontal="centerContinuous" vertical="center"/>
    </xf>
    <xf numFmtId="0" fontId="120" fillId="0" borderId="22" xfId="0" applyNumberFormat="1" applyFont="1" applyFill="1" applyBorder="1" applyAlignment="1">
      <alignment horizontal="centerContinuous" vertical="center"/>
    </xf>
    <xf numFmtId="0" fontId="120" fillId="0" borderId="23" xfId="0" applyNumberFormat="1" applyFont="1" applyFill="1" applyBorder="1" applyAlignment="1">
      <alignment vertical="center"/>
    </xf>
    <xf numFmtId="0" fontId="120" fillId="0" borderId="20" xfId="0" applyNumberFormat="1" applyFont="1" applyFill="1" applyBorder="1" applyAlignment="1">
      <alignment horizontal="centerContinuous" vertical="center"/>
    </xf>
    <xf numFmtId="0" fontId="120" fillId="0" borderId="23" xfId="0" applyNumberFormat="1" applyFont="1" applyFill="1" applyBorder="1" applyAlignment="1">
      <alignment horizontal="center" vertical="center"/>
    </xf>
    <xf numFmtId="0" fontId="120" fillId="0" borderId="20" xfId="0" applyNumberFormat="1" applyFont="1" applyFill="1" applyBorder="1" applyAlignment="1">
      <alignment horizontal="center" vertical="center"/>
    </xf>
    <xf numFmtId="0" fontId="120" fillId="0" borderId="21" xfId="0" applyNumberFormat="1" applyFont="1" applyFill="1" applyBorder="1" applyAlignment="1">
      <alignment horizontal="centerContinuous" vertical="center"/>
    </xf>
    <xf numFmtId="0" fontId="120" fillId="0" borderId="21" xfId="0" applyNumberFormat="1" applyFont="1" applyFill="1" applyBorder="1" applyAlignment="1">
      <alignment horizontal="centerContinuous" vertical="center" shrinkToFit="1"/>
    </xf>
    <xf numFmtId="41" fontId="128" fillId="0" borderId="2" xfId="0" applyNumberFormat="1" applyFont="1" applyFill="1" applyBorder="1" applyAlignment="1">
      <alignment horizontal="right" vertical="center" wrapText="1"/>
    </xf>
    <xf numFmtId="41" fontId="120" fillId="0" borderId="0" xfId="0" applyNumberFormat="1" applyFont="1" applyFill="1" applyBorder="1" applyAlignment="1">
      <alignment horizontal="right" vertical="center"/>
    </xf>
    <xf numFmtId="41" fontId="128" fillId="0" borderId="24" xfId="0" applyNumberFormat="1" applyFont="1" applyFill="1" applyBorder="1" applyAlignment="1">
      <alignment horizontal="right" vertical="center" wrapText="1"/>
    </xf>
    <xf numFmtId="0" fontId="126" fillId="0" borderId="0" xfId="0" applyNumberFormat="1" applyFont="1" applyFill="1" applyAlignment="1">
      <alignment vertical="center"/>
    </xf>
    <xf numFmtId="191" fontId="126" fillId="0" borderId="0" xfId="0" applyNumberFormat="1" applyFont="1" applyFill="1" applyAlignment="1">
      <alignment vertical="center"/>
    </xf>
    <xf numFmtId="0" fontId="130" fillId="0" borderId="0" xfId="0" applyNumberFormat="1" applyFont="1" applyFill="1" applyBorder="1" applyAlignment="1">
      <alignment vertical="center"/>
    </xf>
    <xf numFmtId="41" fontId="126" fillId="0" borderId="0" xfId="0" applyNumberFormat="1" applyFont="1" applyFill="1" applyBorder="1" applyAlignment="1">
      <alignment vertical="center"/>
    </xf>
    <xf numFmtId="0" fontId="126" fillId="0" borderId="0" xfId="349" applyNumberFormat="1" applyFont="1" applyFill="1" applyBorder="1" applyAlignment="1">
      <alignment horizontal="left" vertical="center"/>
      <protection/>
    </xf>
    <xf numFmtId="41" fontId="126" fillId="0" borderId="0" xfId="0" applyNumberFormat="1" applyFont="1" applyFill="1" applyBorder="1" applyAlignment="1">
      <alignment horizontal="left" vertical="center"/>
    </xf>
    <xf numFmtId="41" fontId="126" fillId="0" borderId="0" xfId="0" applyNumberFormat="1" applyFont="1" applyFill="1" applyBorder="1" applyAlignment="1">
      <alignment horizontal="right" vertical="center"/>
    </xf>
    <xf numFmtId="3" fontId="126" fillId="0" borderId="0" xfId="0" applyNumberFormat="1" applyFont="1" applyFill="1" applyAlignment="1">
      <alignment vertical="center"/>
    </xf>
    <xf numFmtId="0" fontId="126" fillId="0" borderId="0" xfId="0" applyNumberFormat="1" applyFont="1" applyFill="1" applyBorder="1" applyAlignment="1">
      <alignment horizontal="right" vertical="center"/>
    </xf>
    <xf numFmtId="0" fontId="128" fillId="0" borderId="29" xfId="0" applyNumberFormat="1" applyFont="1" applyFill="1" applyBorder="1" applyAlignment="1">
      <alignment horizontal="centerContinuous" vertical="center" shrinkToFit="1"/>
    </xf>
    <xf numFmtId="0" fontId="128" fillId="0" borderId="27" xfId="0" applyNumberFormat="1" applyFont="1" applyFill="1" applyBorder="1" applyAlignment="1">
      <alignment horizontal="centerContinuous" vertical="center" shrinkToFit="1"/>
    </xf>
    <xf numFmtId="0" fontId="128" fillId="0" borderId="2" xfId="0" applyNumberFormat="1" applyFont="1" applyFill="1" applyBorder="1" applyAlignment="1">
      <alignment horizontal="center" vertical="center" shrinkToFit="1"/>
    </xf>
    <xf numFmtId="0" fontId="128" fillId="0" borderId="20" xfId="0" applyNumberFormat="1" applyFont="1" applyFill="1" applyBorder="1" applyAlignment="1">
      <alignment horizontal="center" vertical="center" shrinkToFit="1"/>
    </xf>
    <xf numFmtId="41" fontId="128" fillId="0" borderId="6" xfId="347" applyNumberFormat="1" applyFont="1" applyFill="1" applyBorder="1" applyAlignment="1">
      <alignment horizontal="right" vertical="center" wrapText="1"/>
      <protection/>
    </xf>
    <xf numFmtId="41" fontId="128" fillId="0" borderId="25" xfId="267" applyNumberFormat="1" applyFont="1" applyFill="1" applyBorder="1" applyAlignment="1">
      <alignment vertical="center" wrapText="1"/>
    </xf>
    <xf numFmtId="0" fontId="120" fillId="0" borderId="19" xfId="0" applyNumberFormat="1" applyFont="1" applyFill="1" applyBorder="1" applyAlignment="1">
      <alignment horizontal="centerContinuous" vertical="center"/>
    </xf>
    <xf numFmtId="0" fontId="120" fillId="0" borderId="26" xfId="0" applyNumberFormat="1" applyFont="1" applyFill="1" applyBorder="1" applyAlignment="1">
      <alignment horizontal="centerContinuous" vertical="center"/>
    </xf>
    <xf numFmtId="0" fontId="120" fillId="0" borderId="30" xfId="0" applyNumberFormat="1" applyFont="1" applyFill="1" applyBorder="1" applyAlignment="1">
      <alignment horizontal="centerContinuous" vertical="center"/>
    </xf>
    <xf numFmtId="0" fontId="131" fillId="0" borderId="31" xfId="0" applyNumberFormat="1" applyFont="1" applyFill="1" applyBorder="1" applyAlignment="1">
      <alignment horizontal="centerContinuous" vertical="center"/>
    </xf>
    <xf numFmtId="0" fontId="120" fillId="0" borderId="20" xfId="0" applyNumberFormat="1" applyFont="1" applyFill="1" applyBorder="1" applyAlignment="1">
      <alignment vertical="center"/>
    </xf>
    <xf numFmtId="0" fontId="120" fillId="0" borderId="22" xfId="0" applyNumberFormat="1" applyFont="1" applyFill="1" applyBorder="1" applyAlignment="1">
      <alignment horizontal="center" vertical="center"/>
    </xf>
    <xf numFmtId="0" fontId="120" fillId="0" borderId="27" xfId="0" applyNumberFormat="1" applyFont="1" applyFill="1" applyBorder="1" applyAlignment="1">
      <alignment horizontal="center" vertical="center" shrinkToFit="1"/>
    </xf>
    <xf numFmtId="0" fontId="120" fillId="0" borderId="27" xfId="0" applyNumberFormat="1" applyFont="1" applyFill="1" applyBorder="1" applyAlignment="1">
      <alignment horizontal="centerContinuous" vertical="center" shrinkToFit="1"/>
    </xf>
    <xf numFmtId="0" fontId="120" fillId="0" borderId="21" xfId="0" applyNumberFormat="1" applyFont="1" applyFill="1" applyBorder="1" applyAlignment="1">
      <alignment horizontal="center" vertical="center" shrinkToFit="1"/>
    </xf>
    <xf numFmtId="0" fontId="128" fillId="0" borderId="23" xfId="0" applyNumberFormat="1" applyFont="1" applyFill="1" applyBorder="1" applyAlignment="1" quotePrefix="1">
      <alignment horizontal="center" vertical="center" shrinkToFit="1"/>
    </xf>
    <xf numFmtId="0" fontId="129" fillId="0" borderId="23" xfId="0" applyNumberFormat="1" applyFont="1" applyFill="1" applyBorder="1" applyAlignment="1" quotePrefix="1">
      <alignment horizontal="center" vertical="center" shrinkToFit="1"/>
    </xf>
    <xf numFmtId="41" fontId="128" fillId="0" borderId="23" xfId="0" applyNumberFormat="1" applyFont="1" applyFill="1" applyBorder="1" applyAlignment="1">
      <alignment horizontal="center" vertical="center" shrinkToFit="1"/>
    </xf>
    <xf numFmtId="41" fontId="128" fillId="0" borderId="2" xfId="0" applyNumberFormat="1" applyFont="1" applyFill="1" applyBorder="1" applyAlignment="1">
      <alignment horizontal="right" vertical="center" shrinkToFit="1"/>
    </xf>
    <xf numFmtId="41" fontId="128" fillId="0" borderId="0" xfId="0" applyNumberFormat="1" applyFont="1" applyFill="1" applyBorder="1" applyAlignment="1" applyProtection="1">
      <alignment horizontal="right" vertical="center"/>
      <protection locked="0"/>
    </xf>
    <xf numFmtId="180" fontId="128" fillId="0" borderId="0" xfId="0" applyNumberFormat="1" applyFont="1" applyFill="1" applyBorder="1" applyAlignment="1">
      <alignment horizontal="right" vertical="center"/>
    </xf>
    <xf numFmtId="41" fontId="128" fillId="0" borderId="0" xfId="0" applyNumberFormat="1" applyFont="1" applyFill="1" applyBorder="1" applyAlignment="1">
      <alignment horizontal="left" vertical="center"/>
    </xf>
    <xf numFmtId="180" fontId="128" fillId="0" borderId="23" xfId="0" applyNumberFormat="1" applyFont="1" applyFill="1" applyBorder="1" applyAlignment="1">
      <alignment horizontal="right" vertical="center"/>
    </xf>
    <xf numFmtId="0" fontId="120" fillId="0" borderId="32" xfId="0" applyNumberFormat="1" applyFont="1" applyFill="1" applyBorder="1" applyAlignment="1">
      <alignment horizontal="center" vertical="center"/>
    </xf>
    <xf numFmtId="0" fontId="120" fillId="0" borderId="0" xfId="0" applyNumberFormat="1" applyFont="1" applyFill="1" applyBorder="1" applyAlignment="1">
      <alignment horizontal="center" vertical="center"/>
    </xf>
    <xf numFmtId="0" fontId="120" fillId="0" borderId="28" xfId="0" applyNumberFormat="1" applyFont="1" applyFill="1" applyBorder="1" applyAlignment="1">
      <alignment horizontal="center" vertical="center"/>
    </xf>
    <xf numFmtId="41" fontId="129" fillId="0" borderId="2" xfId="0" applyNumberFormat="1" applyFont="1" applyFill="1" applyBorder="1" applyAlignment="1">
      <alignment horizontal="right" vertical="center"/>
    </xf>
    <xf numFmtId="0" fontId="129" fillId="0" borderId="2" xfId="0" applyNumberFormat="1" applyFont="1" applyFill="1" applyBorder="1" applyAlignment="1">
      <alignment horizontal="center" vertical="center" shrinkToFit="1"/>
    </xf>
    <xf numFmtId="0" fontId="128" fillId="0" borderId="23" xfId="0" applyNumberFormat="1" applyFont="1" applyFill="1" applyBorder="1" applyAlignment="1">
      <alignment horizontal="center" vertical="center"/>
    </xf>
    <xf numFmtId="0" fontId="128" fillId="0" borderId="2" xfId="0" applyNumberFormat="1" applyFont="1" applyFill="1" applyBorder="1" applyAlignment="1">
      <alignment vertical="center" shrinkToFit="1"/>
    </xf>
    <xf numFmtId="0" fontId="120" fillId="0" borderId="23" xfId="0" applyNumberFormat="1" applyFont="1" applyFill="1" applyBorder="1" applyAlignment="1" quotePrefix="1">
      <alignment horizontal="center" vertical="center"/>
    </xf>
    <xf numFmtId="41" fontId="120" fillId="0" borderId="23" xfId="0" applyNumberFormat="1" applyFont="1" applyFill="1" applyBorder="1" applyAlignment="1">
      <alignment horizontal="right" vertical="center"/>
    </xf>
    <xf numFmtId="0" fontId="120" fillId="0" borderId="0" xfId="0" applyNumberFormat="1" applyFont="1" applyFill="1" applyBorder="1" applyAlignment="1" quotePrefix="1">
      <alignment horizontal="center" vertical="center" shrinkToFit="1"/>
    </xf>
    <xf numFmtId="0" fontId="127" fillId="0" borderId="23" xfId="0" applyNumberFormat="1" applyFont="1" applyFill="1" applyBorder="1" applyAlignment="1" quotePrefix="1">
      <alignment horizontal="center" vertical="center"/>
    </xf>
    <xf numFmtId="41" fontId="127" fillId="0" borderId="0" xfId="0" applyNumberFormat="1" applyFont="1" applyFill="1" applyBorder="1" applyAlignment="1">
      <alignment horizontal="right" vertical="center"/>
    </xf>
    <xf numFmtId="41" fontId="127" fillId="0" borderId="23" xfId="0" applyNumberFormat="1" applyFont="1" applyFill="1" applyBorder="1" applyAlignment="1">
      <alignment horizontal="right" vertical="center"/>
    </xf>
    <xf numFmtId="0" fontId="127" fillId="0" borderId="0" xfId="0" applyNumberFormat="1" applyFont="1" applyFill="1" applyBorder="1" applyAlignment="1" quotePrefix="1">
      <alignment horizontal="center" vertical="center" shrinkToFit="1"/>
    </xf>
    <xf numFmtId="0" fontId="127" fillId="0" borderId="0" xfId="0" applyNumberFormat="1" applyFont="1" applyFill="1" applyBorder="1" applyAlignment="1">
      <alignment vertical="center"/>
    </xf>
    <xf numFmtId="0" fontId="120" fillId="0" borderId="0" xfId="0" applyNumberFormat="1" applyFont="1" applyFill="1" applyBorder="1" applyAlignment="1">
      <alignment horizontal="left" vertical="center" wrapText="1"/>
    </xf>
    <xf numFmtId="0" fontId="120" fillId="0" borderId="0" xfId="0" applyNumberFormat="1" applyFont="1" applyFill="1" applyBorder="1" applyAlignment="1">
      <alignment horizontal="left" vertical="center" shrinkToFit="1"/>
    </xf>
    <xf numFmtId="0" fontId="120" fillId="0" borderId="23" xfId="0" applyNumberFormat="1" applyFont="1" applyFill="1" applyBorder="1" applyAlignment="1">
      <alignment horizontal="center" vertical="center" shrinkToFit="1"/>
    </xf>
    <xf numFmtId="0" fontId="120" fillId="0" borderId="0" xfId="0" applyNumberFormat="1" applyFont="1" applyFill="1" applyBorder="1" applyAlignment="1">
      <alignment horizontal="center" vertical="center" wrapText="1"/>
    </xf>
    <xf numFmtId="0" fontId="128" fillId="0" borderId="23" xfId="313" applyNumberFormat="1" applyFont="1" applyFill="1" applyBorder="1" applyAlignment="1" quotePrefix="1">
      <alignment horizontal="center" vertical="center"/>
    </xf>
    <xf numFmtId="41" fontId="128" fillId="0" borderId="2" xfId="316" applyNumberFormat="1" applyFont="1" applyFill="1" applyBorder="1" applyAlignment="1">
      <alignment vertical="center"/>
    </xf>
    <xf numFmtId="41" fontId="128" fillId="0" borderId="0" xfId="316" applyNumberFormat="1" applyFont="1" applyFill="1" applyBorder="1" applyAlignment="1">
      <alignment vertical="center"/>
    </xf>
    <xf numFmtId="0" fontId="128" fillId="0" borderId="2" xfId="313" applyNumberFormat="1" applyFont="1" applyFill="1" applyBorder="1" applyAlignment="1" quotePrefix="1">
      <alignment horizontal="center" vertical="center"/>
    </xf>
    <xf numFmtId="0" fontId="129" fillId="0" borderId="25" xfId="313" applyNumberFormat="1" applyFont="1" applyFill="1" applyBorder="1" applyAlignment="1" quotePrefix="1">
      <alignment horizontal="center" vertical="center"/>
    </xf>
    <xf numFmtId="41" fontId="129" fillId="0" borderId="24" xfId="316" applyNumberFormat="1" applyFont="1" applyFill="1" applyBorder="1" applyAlignment="1">
      <alignment vertical="center"/>
    </xf>
    <xf numFmtId="41" fontId="129" fillId="0" borderId="6" xfId="316" applyNumberFormat="1" applyFont="1" applyFill="1" applyBorder="1" applyAlignment="1">
      <alignment vertical="center"/>
    </xf>
    <xf numFmtId="0" fontId="129" fillId="0" borderId="24" xfId="313" applyNumberFormat="1" applyFont="1" applyFill="1" applyBorder="1" applyAlignment="1" quotePrefix="1">
      <alignment horizontal="center" vertical="center"/>
    </xf>
    <xf numFmtId="41" fontId="128" fillId="0" borderId="2" xfId="343" applyNumberFormat="1" applyFont="1" applyFill="1" applyBorder="1" applyAlignment="1" applyProtection="1">
      <alignment horizontal="right" vertical="center"/>
      <protection locked="0"/>
    </xf>
    <xf numFmtId="41" fontId="128" fillId="0" borderId="0" xfId="343" applyNumberFormat="1" applyFont="1" applyFill="1" applyBorder="1" applyAlignment="1" applyProtection="1">
      <alignment horizontal="right" vertical="center"/>
      <protection locked="0"/>
    </xf>
    <xf numFmtId="185" fontId="128" fillId="0" borderId="23" xfId="267" applyNumberFormat="1" applyFont="1" applyFill="1" applyBorder="1" applyAlignment="1">
      <alignment vertical="center"/>
    </xf>
    <xf numFmtId="41" fontId="129" fillId="0" borderId="0" xfId="343" applyNumberFormat="1" applyFont="1" applyFill="1" applyBorder="1" applyAlignment="1" applyProtection="1">
      <alignment horizontal="right" vertical="center"/>
      <protection locked="0"/>
    </xf>
    <xf numFmtId="201" fontId="129" fillId="0" borderId="23" xfId="343" applyNumberFormat="1" applyFont="1" applyFill="1" applyBorder="1" applyAlignment="1" applyProtection="1">
      <alignment horizontal="right" vertical="center"/>
      <protection locked="0"/>
    </xf>
    <xf numFmtId="41" fontId="128" fillId="0" borderId="2" xfId="0" applyNumberFormat="1" applyFont="1" applyFill="1" applyBorder="1" applyAlignment="1" applyProtection="1">
      <alignment horizontal="right" vertical="center"/>
      <protection locked="0"/>
    </xf>
    <xf numFmtId="185" fontId="128" fillId="0" borderId="23" xfId="0" applyNumberFormat="1" applyFont="1" applyFill="1" applyBorder="1" applyAlignment="1">
      <alignment vertical="center"/>
    </xf>
    <xf numFmtId="41" fontId="132" fillId="0" borderId="2" xfId="225" applyNumberFormat="1" applyFont="1" applyFill="1" applyBorder="1" applyAlignment="1" applyProtection="1">
      <alignment horizontal="right" vertical="center"/>
      <protection locked="0"/>
    </xf>
    <xf numFmtId="41" fontId="132" fillId="0" borderId="0" xfId="225" applyNumberFormat="1" applyFont="1" applyFill="1" applyBorder="1" applyAlignment="1" applyProtection="1">
      <alignment horizontal="right" vertical="center"/>
      <protection locked="0"/>
    </xf>
    <xf numFmtId="185" fontId="128" fillId="0" borderId="23" xfId="225" applyNumberFormat="1" applyFont="1" applyFill="1" applyBorder="1" applyAlignment="1">
      <alignment vertical="center"/>
    </xf>
    <xf numFmtId="41" fontId="128" fillId="0" borderId="24" xfId="0" applyNumberFormat="1" applyFont="1" applyFill="1" applyBorder="1" applyAlignment="1" applyProtection="1">
      <alignment horizontal="right" vertical="center"/>
      <protection locked="0"/>
    </xf>
    <xf numFmtId="41" fontId="128" fillId="0" borderId="6" xfId="0" applyNumberFormat="1" applyFont="1" applyFill="1" applyBorder="1" applyAlignment="1" applyProtection="1">
      <alignment horizontal="right" vertical="center"/>
      <protection locked="0"/>
    </xf>
    <xf numFmtId="185" fontId="128" fillId="0" borderId="25" xfId="0" applyNumberFormat="1" applyFont="1" applyFill="1" applyBorder="1" applyAlignment="1">
      <alignment vertical="center"/>
    </xf>
    <xf numFmtId="3" fontId="120" fillId="0" borderId="0" xfId="0" applyNumberFormat="1" applyFont="1" applyFill="1" applyBorder="1" applyAlignment="1">
      <alignment vertical="center"/>
    </xf>
    <xf numFmtId="0" fontId="120" fillId="0" borderId="0" xfId="343" applyNumberFormat="1" applyFont="1" applyFill="1" applyBorder="1" applyAlignment="1">
      <alignment vertical="center"/>
      <protection/>
    </xf>
    <xf numFmtId="0" fontId="120" fillId="0" borderId="0" xfId="343" applyNumberFormat="1" applyFont="1" applyFill="1" applyBorder="1" applyAlignment="1">
      <alignment horizontal="right" vertical="center"/>
      <protection/>
    </xf>
    <xf numFmtId="0" fontId="133" fillId="0" borderId="0" xfId="343" applyNumberFormat="1" applyFont="1" applyFill="1" applyBorder="1" applyAlignment="1">
      <alignment horizontal="centerContinuous" vertical="center"/>
      <protection/>
    </xf>
    <xf numFmtId="0" fontId="133" fillId="0" borderId="0" xfId="343" applyNumberFormat="1" applyFont="1" applyFill="1" applyAlignment="1">
      <alignment horizontal="centerContinuous" vertical="center"/>
      <protection/>
    </xf>
    <xf numFmtId="0" fontId="133" fillId="0" borderId="0" xfId="343" applyNumberFormat="1" applyFont="1" applyFill="1" applyBorder="1" applyAlignment="1">
      <alignment horizontal="centerContinuous" vertical="center" shrinkToFit="1"/>
      <protection/>
    </xf>
    <xf numFmtId="41" fontId="128" fillId="0" borderId="33" xfId="0" applyNumberFormat="1" applyFont="1" applyFill="1" applyBorder="1" applyAlignment="1" applyProtection="1">
      <alignment horizontal="right" vertical="center"/>
      <protection locked="0"/>
    </xf>
    <xf numFmtId="41" fontId="128" fillId="0" borderId="32" xfId="0" applyNumberFormat="1" applyFont="1" applyFill="1" applyBorder="1" applyAlignment="1" applyProtection="1">
      <alignment horizontal="right" vertical="center"/>
      <protection locked="0"/>
    </xf>
    <xf numFmtId="0" fontId="128" fillId="0" borderId="22" xfId="324" applyNumberFormat="1" applyFont="1" applyFill="1" applyBorder="1" applyAlignment="1">
      <alignment horizontal="center" vertical="center"/>
      <protection/>
    </xf>
    <xf numFmtId="0" fontId="128" fillId="0" borderId="33" xfId="324" applyNumberFormat="1" applyFont="1" applyFill="1" applyBorder="1" applyAlignment="1">
      <alignment horizontal="center" vertical="center"/>
      <protection/>
    </xf>
    <xf numFmtId="0" fontId="128" fillId="0" borderId="33" xfId="324" applyNumberFormat="1" applyFont="1" applyFill="1" applyBorder="1" applyAlignment="1">
      <alignment horizontal="center" vertical="center" wrapText="1"/>
      <protection/>
    </xf>
    <xf numFmtId="176" fontId="134" fillId="0" borderId="22" xfId="313" applyNumberFormat="1" applyFont="1" applyFill="1" applyBorder="1" applyAlignment="1">
      <alignment horizontal="center" vertical="center" wrapText="1"/>
    </xf>
    <xf numFmtId="0" fontId="128" fillId="0" borderId="23" xfId="324" applyNumberFormat="1" applyFont="1" applyFill="1" applyBorder="1" applyAlignment="1" quotePrefix="1">
      <alignment horizontal="center" vertical="center"/>
      <protection/>
    </xf>
    <xf numFmtId="41" fontId="128" fillId="0" borderId="2" xfId="267" applyNumberFormat="1" applyFont="1" applyFill="1" applyBorder="1" applyAlignment="1" applyProtection="1">
      <alignment horizontal="right" vertical="center"/>
      <protection locked="0"/>
    </xf>
    <xf numFmtId="41" fontId="128" fillId="0" borderId="0" xfId="267" applyNumberFormat="1" applyFont="1" applyFill="1" applyBorder="1" applyAlignment="1" applyProtection="1">
      <alignment horizontal="right" vertical="center"/>
      <protection locked="0"/>
    </xf>
    <xf numFmtId="41" fontId="128" fillId="0" borderId="23" xfId="267" applyNumberFormat="1" applyFont="1" applyFill="1" applyBorder="1" applyAlignment="1" applyProtection="1">
      <alignment horizontal="right" vertical="center"/>
      <protection locked="0"/>
    </xf>
    <xf numFmtId="0" fontId="128" fillId="0" borderId="2" xfId="324" applyNumberFormat="1" applyFont="1" applyFill="1" applyBorder="1" applyAlignment="1" quotePrefix="1">
      <alignment horizontal="center" vertical="center" shrinkToFit="1"/>
      <protection/>
    </xf>
    <xf numFmtId="0" fontId="129" fillId="0" borderId="23" xfId="324" applyNumberFormat="1" applyFont="1" applyFill="1" applyBorder="1" applyAlignment="1" quotePrefix="1">
      <alignment horizontal="center" vertical="center"/>
      <protection/>
    </xf>
    <xf numFmtId="41" fontId="129" fillId="0" borderId="2" xfId="267" applyNumberFormat="1" applyFont="1" applyFill="1" applyBorder="1" applyAlignment="1" applyProtection="1">
      <alignment horizontal="right" vertical="center"/>
      <protection locked="0"/>
    </xf>
    <xf numFmtId="41" fontId="129" fillId="0" borderId="0" xfId="267" applyNumberFormat="1" applyFont="1" applyFill="1" applyBorder="1" applyAlignment="1" applyProtection="1">
      <alignment horizontal="right" vertical="center"/>
      <protection locked="0"/>
    </xf>
    <xf numFmtId="41" fontId="129" fillId="0" borderId="23" xfId="267" applyNumberFormat="1" applyFont="1" applyFill="1" applyBorder="1" applyAlignment="1" applyProtection="1">
      <alignment horizontal="right" vertical="center"/>
      <protection locked="0"/>
    </xf>
    <xf numFmtId="0" fontId="129" fillId="0" borderId="2" xfId="324" applyNumberFormat="1" applyFont="1" applyFill="1" applyBorder="1" applyAlignment="1" quotePrefix="1">
      <alignment horizontal="center" vertical="center" shrinkToFit="1"/>
      <protection/>
    </xf>
    <xf numFmtId="41" fontId="134" fillId="0" borderId="0" xfId="267" applyNumberFormat="1" applyFont="1" applyFill="1" applyBorder="1" applyAlignment="1">
      <alignment horizontal="center" vertical="center" shrinkToFit="1"/>
    </xf>
    <xf numFmtId="177" fontId="128" fillId="0" borderId="0" xfId="324" applyNumberFormat="1" applyFont="1" applyFill="1" applyBorder="1" applyAlignment="1" applyProtection="1">
      <alignment horizontal="right" vertical="center"/>
      <protection locked="0"/>
    </xf>
    <xf numFmtId="41" fontId="128" fillId="0" borderId="0" xfId="267" applyNumberFormat="1" applyFont="1" applyFill="1" applyBorder="1" applyAlignment="1">
      <alignment vertical="center"/>
    </xf>
    <xf numFmtId="41" fontId="128" fillId="0" borderId="0" xfId="267" applyNumberFormat="1" applyFont="1" applyFill="1" applyBorder="1" applyAlignment="1">
      <alignment horizontal="center" vertical="center" wrapText="1"/>
    </xf>
    <xf numFmtId="41" fontId="128" fillId="0" borderId="0" xfId="267" applyNumberFormat="1" applyFont="1" applyFill="1" applyBorder="1" applyAlignment="1">
      <alignment horizontal="center" vertical="center" shrinkToFit="1"/>
    </xf>
    <xf numFmtId="41" fontId="128" fillId="0" borderId="23" xfId="267" applyNumberFormat="1" applyFont="1" applyFill="1" applyBorder="1" applyAlignment="1">
      <alignment horizontal="center" vertical="center" shrinkToFit="1"/>
    </xf>
    <xf numFmtId="0" fontId="128" fillId="0" borderId="0" xfId="324" applyNumberFormat="1" applyFont="1" applyFill="1" applyBorder="1" applyAlignment="1" applyProtection="1">
      <alignment horizontal="right" vertical="center"/>
      <protection locked="0"/>
    </xf>
    <xf numFmtId="177" fontId="128" fillId="0" borderId="0" xfId="324" applyNumberFormat="1" applyFont="1" applyFill="1" applyBorder="1" applyAlignment="1">
      <alignment vertical="center"/>
      <protection/>
    </xf>
    <xf numFmtId="177" fontId="128" fillId="0" borderId="0" xfId="267" applyNumberFormat="1" applyFont="1" applyFill="1" applyBorder="1" applyAlignment="1">
      <alignment vertical="center"/>
    </xf>
    <xf numFmtId="177" fontId="128" fillId="0" borderId="0" xfId="324" applyNumberFormat="1" applyFont="1" applyFill="1" applyBorder="1" applyAlignment="1">
      <alignment horizontal="right" vertical="center"/>
      <protection/>
    </xf>
    <xf numFmtId="177" fontId="128" fillId="0" borderId="23" xfId="324" applyNumberFormat="1" applyFont="1" applyFill="1" applyBorder="1" applyAlignment="1" applyProtection="1">
      <alignment horizontal="right" vertical="center"/>
      <protection locked="0"/>
    </xf>
    <xf numFmtId="41" fontId="128" fillId="0" borderId="2" xfId="267" applyNumberFormat="1" applyFont="1" applyFill="1" applyBorder="1" applyAlignment="1">
      <alignment horizontal="center" vertical="center" shrinkToFit="1"/>
    </xf>
    <xf numFmtId="41" fontId="128" fillId="0" borderId="2" xfId="267" applyNumberFormat="1" applyFont="1" applyFill="1" applyBorder="1" applyAlignment="1">
      <alignment horizontal="center" vertical="center" wrapText="1"/>
    </xf>
    <xf numFmtId="0" fontId="128" fillId="0" borderId="20" xfId="0" applyNumberFormat="1" applyFont="1" applyFill="1" applyBorder="1" applyAlignment="1">
      <alignment horizontal="center" vertical="center"/>
    </xf>
    <xf numFmtId="0" fontId="128" fillId="0" borderId="22" xfId="0" applyNumberFormat="1" applyFont="1" applyFill="1" applyBorder="1" applyAlignment="1">
      <alignment horizontal="center" vertical="center"/>
    </xf>
    <xf numFmtId="41" fontId="129" fillId="0" borderId="0" xfId="0" applyNumberFormat="1" applyFont="1" applyFill="1" applyBorder="1" applyAlignment="1" applyProtection="1">
      <alignment horizontal="right" vertical="center"/>
      <protection locked="0"/>
    </xf>
    <xf numFmtId="0" fontId="129" fillId="0" borderId="0" xfId="0" applyNumberFormat="1" applyFont="1" applyFill="1" applyBorder="1" applyAlignment="1" quotePrefix="1">
      <alignment horizontal="center" vertical="center"/>
    </xf>
    <xf numFmtId="0" fontId="129" fillId="0" borderId="0" xfId="0" applyNumberFormat="1" applyFont="1" applyFill="1" applyBorder="1" applyAlignment="1">
      <alignment vertical="center"/>
    </xf>
    <xf numFmtId="0" fontId="128" fillId="0" borderId="34" xfId="0" applyNumberFormat="1" applyFont="1" applyFill="1" applyBorder="1" applyAlignment="1">
      <alignment horizontal="centerContinuous" vertical="center" shrinkToFit="1"/>
    </xf>
    <xf numFmtId="0" fontId="128" fillId="0" borderId="33" xfId="0" applyNumberFormat="1" applyFont="1" applyFill="1" applyBorder="1" applyAlignment="1">
      <alignment horizontal="center" vertical="center"/>
    </xf>
    <xf numFmtId="0" fontId="134" fillId="0" borderId="20" xfId="0" applyNumberFormat="1" applyFont="1" applyFill="1" applyBorder="1" applyAlignment="1">
      <alignment horizontal="center" vertical="center"/>
    </xf>
    <xf numFmtId="0" fontId="134" fillId="0" borderId="2" xfId="0" applyNumberFormat="1" applyFont="1" applyFill="1" applyBorder="1" applyAlignment="1">
      <alignment horizontal="center" vertical="center"/>
    </xf>
    <xf numFmtId="0" fontId="128" fillId="0" borderId="22" xfId="0" applyNumberFormat="1" applyFont="1" applyFill="1" applyBorder="1" applyAlignment="1">
      <alignment horizontal="center" vertical="center" shrinkToFit="1"/>
    </xf>
    <xf numFmtId="0" fontId="134" fillId="0" borderId="20" xfId="0" applyNumberFormat="1" applyFont="1" applyFill="1" applyBorder="1" applyAlignment="1">
      <alignment horizontal="center" vertical="center" shrinkToFit="1"/>
    </xf>
    <xf numFmtId="0" fontId="128" fillId="0" borderId="0" xfId="0" applyNumberFormat="1" applyFont="1" applyFill="1" applyBorder="1" applyAlignment="1">
      <alignment horizontal="center" vertical="center" shrinkToFit="1"/>
    </xf>
    <xf numFmtId="0" fontId="134" fillId="0" borderId="2" xfId="0" applyNumberFormat="1" applyFont="1" applyFill="1" applyBorder="1" applyAlignment="1">
      <alignment horizontal="center" vertical="center" shrinkToFit="1"/>
    </xf>
    <xf numFmtId="0" fontId="128" fillId="0" borderId="21" xfId="0" applyNumberFormat="1" applyFont="1" applyFill="1" applyBorder="1" applyAlignment="1">
      <alignment horizontal="center" vertical="center" shrinkToFit="1"/>
    </xf>
    <xf numFmtId="0" fontId="129" fillId="0" borderId="2" xfId="0" applyNumberFormat="1" applyFont="1" applyFill="1" applyBorder="1" applyAlignment="1" quotePrefix="1">
      <alignment horizontal="center" vertical="center" shrinkToFit="1"/>
    </xf>
    <xf numFmtId="41" fontId="126" fillId="0" borderId="0" xfId="324" applyNumberFormat="1" applyFont="1" applyFill="1" applyBorder="1" applyAlignment="1">
      <alignment horizontal="right" vertical="center"/>
      <protection/>
    </xf>
    <xf numFmtId="41" fontId="126" fillId="0" borderId="0" xfId="324" applyNumberFormat="1" applyFont="1" applyFill="1" applyBorder="1" applyAlignment="1" applyProtection="1">
      <alignment horizontal="right" vertical="center"/>
      <protection locked="0"/>
    </xf>
    <xf numFmtId="41" fontId="130" fillId="0" borderId="0" xfId="324" applyNumberFormat="1" applyFont="1" applyFill="1" applyBorder="1" applyAlignment="1" applyProtection="1">
      <alignment horizontal="right" vertical="center"/>
      <protection locked="0"/>
    </xf>
    <xf numFmtId="41" fontId="130" fillId="0" borderId="0" xfId="324" applyNumberFormat="1" applyFont="1" applyFill="1" applyBorder="1" applyAlignment="1">
      <alignment horizontal="right" vertical="center"/>
      <protection/>
    </xf>
    <xf numFmtId="41" fontId="128" fillId="0" borderId="0" xfId="324" applyNumberFormat="1" applyFont="1" applyFill="1" applyBorder="1" applyAlignment="1">
      <alignment horizontal="right" vertical="center"/>
      <protection/>
    </xf>
    <xf numFmtId="41" fontId="128" fillId="0" borderId="0" xfId="324" applyNumberFormat="1" applyFont="1" applyFill="1" applyBorder="1" applyAlignment="1" quotePrefix="1">
      <alignment horizontal="center" vertical="center"/>
      <protection/>
    </xf>
    <xf numFmtId="41" fontId="128" fillId="0" borderId="0" xfId="324" applyNumberFormat="1" applyFont="1" applyFill="1" applyBorder="1" applyAlignment="1" applyProtection="1">
      <alignment horizontal="right" vertical="center"/>
      <protection locked="0"/>
    </xf>
    <xf numFmtId="41" fontId="129" fillId="0" borderId="0" xfId="324" applyNumberFormat="1" applyFont="1" applyFill="1" applyBorder="1" applyAlignment="1" quotePrefix="1">
      <alignment horizontal="center" vertical="center"/>
      <protection/>
    </xf>
    <xf numFmtId="41" fontId="129" fillId="0" borderId="0" xfId="324" applyNumberFormat="1" applyFont="1" applyFill="1" applyBorder="1" applyAlignment="1" applyProtection="1">
      <alignment horizontal="right" vertical="center"/>
      <protection locked="0"/>
    </xf>
    <xf numFmtId="41" fontId="129" fillId="0" borderId="0" xfId="324" applyNumberFormat="1" applyFont="1" applyFill="1" applyBorder="1" applyAlignment="1">
      <alignment horizontal="right" vertical="center"/>
      <protection/>
    </xf>
    <xf numFmtId="0" fontId="128" fillId="0" borderId="0" xfId="0" applyNumberFormat="1" applyFont="1" applyFill="1" applyBorder="1" applyAlignment="1">
      <alignment horizontal="center" vertical="center" wrapText="1"/>
    </xf>
    <xf numFmtId="41" fontId="128" fillId="0" borderId="0" xfId="324" applyNumberFormat="1" applyFont="1" applyFill="1" applyBorder="1" applyAlignment="1" applyProtection="1">
      <alignment vertical="center"/>
      <protection locked="0"/>
    </xf>
    <xf numFmtId="41" fontId="129" fillId="0" borderId="0" xfId="324" applyNumberFormat="1" applyFont="1" applyFill="1" applyBorder="1" applyAlignment="1" applyProtection="1">
      <alignment vertical="center"/>
      <protection locked="0"/>
    </xf>
    <xf numFmtId="0" fontId="126" fillId="0" borderId="35" xfId="346" applyNumberFormat="1" applyFont="1" applyFill="1" applyBorder="1" applyAlignment="1">
      <alignment horizontal="centerContinuous" vertical="center"/>
      <protection/>
    </xf>
    <xf numFmtId="0" fontId="126" fillId="0" borderId="36" xfId="346" applyNumberFormat="1" applyFont="1" applyFill="1" applyBorder="1" applyAlignment="1">
      <alignment horizontal="centerContinuous" vertical="center"/>
      <protection/>
    </xf>
    <xf numFmtId="0" fontId="126" fillId="0" borderId="22" xfId="346" applyNumberFormat="1" applyFont="1" applyFill="1" applyBorder="1" applyAlignment="1">
      <alignment horizontal="centerContinuous" vertical="center"/>
      <protection/>
    </xf>
    <xf numFmtId="0" fontId="126" fillId="0" borderId="20" xfId="346" applyNumberFormat="1" applyFont="1" applyFill="1" applyBorder="1" applyAlignment="1">
      <alignment vertical="center"/>
      <protection/>
    </xf>
    <xf numFmtId="0" fontId="126" fillId="0" borderId="20" xfId="346" applyNumberFormat="1" applyFont="1" applyFill="1" applyBorder="1" applyAlignment="1">
      <alignment horizontal="centerContinuous" vertical="center"/>
      <protection/>
    </xf>
    <xf numFmtId="0" fontId="126" fillId="0" borderId="21" xfId="346" applyNumberFormat="1" applyFont="1" applyFill="1" applyBorder="1" applyAlignment="1">
      <alignment horizontal="centerContinuous" vertical="center"/>
      <protection/>
    </xf>
    <xf numFmtId="0" fontId="126" fillId="0" borderId="23" xfId="0" applyNumberFormat="1" applyFont="1" applyFill="1" applyBorder="1" applyAlignment="1" quotePrefix="1">
      <alignment horizontal="center" vertical="center"/>
    </xf>
    <xf numFmtId="0" fontId="126" fillId="0" borderId="2" xfId="0" applyNumberFormat="1" applyFont="1" applyFill="1" applyBorder="1" applyAlignment="1" quotePrefix="1">
      <alignment horizontal="center" vertical="center" shrinkToFit="1"/>
    </xf>
    <xf numFmtId="0" fontId="126" fillId="0" borderId="0" xfId="0" applyNumberFormat="1" applyFont="1" applyFill="1" applyBorder="1" applyAlignment="1" quotePrefix="1">
      <alignment horizontal="center" vertical="center"/>
    </xf>
    <xf numFmtId="41" fontId="126" fillId="0" borderId="2" xfId="324" applyNumberFormat="1" applyFont="1" applyFill="1" applyBorder="1" applyAlignment="1">
      <alignment horizontal="right" vertical="center"/>
      <protection/>
    </xf>
    <xf numFmtId="0" fontId="130" fillId="0" borderId="23" xfId="0" applyNumberFormat="1" applyFont="1" applyFill="1" applyBorder="1" applyAlignment="1" quotePrefix="1">
      <alignment horizontal="center" vertical="center"/>
    </xf>
    <xf numFmtId="0" fontId="130" fillId="0" borderId="2" xfId="0" applyNumberFormat="1" applyFont="1" applyFill="1" applyBorder="1" applyAlignment="1" quotePrefix="1">
      <alignment horizontal="center" vertical="center" shrinkToFit="1"/>
    </xf>
    <xf numFmtId="180" fontId="128" fillId="0" borderId="2" xfId="0" applyNumberFormat="1" applyFont="1" applyFill="1" applyBorder="1" applyAlignment="1">
      <alignment horizontal="right" vertical="center"/>
    </xf>
    <xf numFmtId="41" fontId="129" fillId="0" borderId="0" xfId="0" applyNumberFormat="1" applyFont="1" applyFill="1" applyBorder="1" applyAlignment="1">
      <alignment horizontal="right" vertical="center" shrinkToFit="1"/>
    </xf>
    <xf numFmtId="192" fontId="129" fillId="0" borderId="2" xfId="0" applyNumberFormat="1" applyFont="1" applyFill="1" applyBorder="1" applyAlignment="1">
      <alignment horizontal="right" vertical="center"/>
    </xf>
    <xf numFmtId="192" fontId="129" fillId="0" borderId="0" xfId="0" applyNumberFormat="1" applyFont="1" applyFill="1" applyBorder="1" applyAlignment="1">
      <alignment horizontal="right" vertical="center"/>
    </xf>
    <xf numFmtId="0" fontId="129" fillId="0" borderId="2" xfId="342" applyNumberFormat="1" applyFont="1" applyFill="1" applyBorder="1" applyAlignment="1" quotePrefix="1">
      <alignment horizontal="center" vertical="center"/>
      <protection/>
    </xf>
    <xf numFmtId="41" fontId="128" fillId="0" borderId="23" xfId="0" applyNumberFormat="1" applyFont="1" applyFill="1" applyBorder="1" applyAlignment="1">
      <alignment horizontal="distributed" vertical="center"/>
    </xf>
    <xf numFmtId="41" fontId="128" fillId="0" borderId="0" xfId="266" applyNumberFormat="1" applyFont="1" applyFill="1" applyBorder="1" applyAlignment="1" quotePrefix="1">
      <alignment horizontal="right" vertical="center"/>
    </xf>
    <xf numFmtId="41" fontId="128" fillId="0" borderId="0" xfId="266" applyNumberFormat="1" applyFont="1" applyFill="1" applyBorder="1" applyAlignment="1">
      <alignment horizontal="right" vertical="center"/>
    </xf>
    <xf numFmtId="41" fontId="128" fillId="0" borderId="23" xfId="266" applyNumberFormat="1" applyFont="1" applyFill="1" applyBorder="1" applyAlignment="1">
      <alignment horizontal="right" vertical="center"/>
    </xf>
    <xf numFmtId="41" fontId="128" fillId="0" borderId="0" xfId="0" applyNumberFormat="1" applyFont="1" applyFill="1" applyBorder="1" applyAlignment="1">
      <alignment vertical="center"/>
    </xf>
    <xf numFmtId="3" fontId="126" fillId="0" borderId="0" xfId="0" applyNumberFormat="1" applyFont="1" applyFill="1" applyAlignment="1">
      <alignment horizontal="center" vertical="center"/>
    </xf>
    <xf numFmtId="3" fontId="126" fillId="0" borderId="0" xfId="0" applyNumberFormat="1" applyFont="1" applyFill="1" applyBorder="1" applyAlignment="1">
      <alignment horizontal="center" vertical="center"/>
    </xf>
    <xf numFmtId="3" fontId="128" fillId="0" borderId="31" xfId="0" applyNumberFormat="1" applyFont="1" applyFill="1" applyBorder="1" applyAlignment="1">
      <alignment horizontal="centerContinuous" vertical="center"/>
    </xf>
    <xf numFmtId="3" fontId="128" fillId="0" borderId="26" xfId="0" applyNumberFormat="1" applyFont="1" applyFill="1" applyBorder="1" applyAlignment="1">
      <alignment horizontal="centerContinuous" vertical="center"/>
    </xf>
    <xf numFmtId="3" fontId="128" fillId="0" borderId="30" xfId="0" applyNumberFormat="1" applyFont="1" applyFill="1" applyBorder="1" applyAlignment="1">
      <alignment horizontal="centerContinuous" vertical="center"/>
    </xf>
    <xf numFmtId="3" fontId="134" fillId="0" borderId="30" xfId="0" applyNumberFormat="1" applyFont="1" applyFill="1" applyBorder="1" applyAlignment="1">
      <alignment horizontal="centerContinuous" vertical="center"/>
    </xf>
    <xf numFmtId="0" fontId="128" fillId="0" borderId="23" xfId="0" applyNumberFormat="1" applyFont="1" applyFill="1" applyBorder="1" applyAlignment="1">
      <alignment horizontal="center" vertical="center"/>
    </xf>
    <xf numFmtId="0" fontId="128" fillId="0" borderId="21" xfId="0" applyNumberFormat="1" applyFont="1" applyFill="1" applyBorder="1" applyAlignment="1">
      <alignment horizontal="center" vertical="center" wrapText="1"/>
    </xf>
    <xf numFmtId="0" fontId="128" fillId="0" borderId="5" xfId="0" applyNumberFormat="1" applyFont="1" applyFill="1" applyBorder="1" applyAlignment="1">
      <alignment horizontal="center" vertical="center" wrapText="1"/>
    </xf>
    <xf numFmtId="0" fontId="128" fillId="0" borderId="2" xfId="0" applyNumberFormat="1" applyFont="1" applyFill="1" applyBorder="1" applyAlignment="1">
      <alignment horizontal="center" vertical="center" shrinkToFit="1"/>
    </xf>
    <xf numFmtId="0" fontId="128" fillId="0" borderId="29" xfId="0" applyNumberFormat="1" applyFont="1" applyFill="1" applyBorder="1" applyAlignment="1">
      <alignment horizontal="center" vertical="center" shrinkToFit="1"/>
    </xf>
    <xf numFmtId="41" fontId="97" fillId="0" borderId="0" xfId="0" applyNumberFormat="1" applyFont="1" applyFill="1" applyBorder="1" applyAlignment="1">
      <alignment vertical="center"/>
    </xf>
    <xf numFmtId="41" fontId="97" fillId="0" borderId="0" xfId="0" applyNumberFormat="1" applyFont="1" applyFill="1" applyAlignment="1">
      <alignment vertical="center"/>
    </xf>
    <xf numFmtId="41" fontId="97" fillId="0" borderId="0" xfId="0" applyNumberFormat="1" applyFont="1" applyFill="1" applyBorder="1" applyAlignment="1">
      <alignment horizontal="right" vertical="center"/>
    </xf>
    <xf numFmtId="41" fontId="45" fillId="0" borderId="0" xfId="0" applyNumberFormat="1" applyFont="1" applyFill="1" applyBorder="1" applyAlignment="1">
      <alignment vertical="center" wrapText="1"/>
    </xf>
    <xf numFmtId="41" fontId="46" fillId="0" borderId="0" xfId="0" applyNumberFormat="1" applyFont="1" applyFill="1" applyBorder="1" applyAlignment="1">
      <alignment horizontal="center" vertical="center"/>
    </xf>
    <xf numFmtId="41" fontId="46" fillId="0" borderId="2" xfId="0" applyNumberFormat="1" applyFont="1" applyFill="1" applyBorder="1" applyAlignment="1">
      <alignment horizontal="center" vertical="center"/>
    </xf>
    <xf numFmtId="41" fontId="46" fillId="0" borderId="0" xfId="0" applyNumberFormat="1" applyFont="1" applyFill="1" applyBorder="1" applyAlignment="1">
      <alignment horizontal="centerContinuous" vertical="center"/>
    </xf>
    <xf numFmtId="41" fontId="97" fillId="0" borderId="0" xfId="0" applyNumberFormat="1" applyFont="1" applyFill="1" applyBorder="1" applyAlignment="1">
      <alignment horizontal="left" vertical="center"/>
    </xf>
    <xf numFmtId="3" fontId="126" fillId="0" borderId="0" xfId="0" applyNumberFormat="1" applyFont="1" applyFill="1" applyAlignment="1">
      <alignment horizontal="right" vertical="center"/>
    </xf>
    <xf numFmtId="3" fontId="120" fillId="0" borderId="0" xfId="0" applyNumberFormat="1" applyFont="1" applyFill="1" applyBorder="1" applyAlignment="1">
      <alignment horizontal="right" vertical="center"/>
    </xf>
    <xf numFmtId="0" fontId="128" fillId="0" borderId="0" xfId="0" applyNumberFormat="1" applyFont="1" applyFill="1" applyBorder="1" applyAlignment="1">
      <alignment vertical="center"/>
    </xf>
    <xf numFmtId="0" fontId="128" fillId="0" borderId="0" xfId="0" applyNumberFormat="1" applyFont="1" applyFill="1" applyBorder="1" applyAlignment="1" quotePrefix="1">
      <alignment horizontal="center" vertical="center" shrinkToFit="1"/>
    </xf>
    <xf numFmtId="0" fontId="48" fillId="0" borderId="0" xfId="0" applyNumberFormat="1" applyFont="1" applyFill="1" applyBorder="1" applyAlignment="1">
      <alignment vertical="center"/>
    </xf>
    <xf numFmtId="0" fontId="97" fillId="0" borderId="0" xfId="0" applyNumberFormat="1" applyFont="1" applyFill="1" applyAlignment="1">
      <alignment vertical="center"/>
    </xf>
    <xf numFmtId="0" fontId="97" fillId="0" borderId="0" xfId="0" applyNumberFormat="1" applyFont="1" applyFill="1" applyBorder="1" applyAlignment="1">
      <alignment horizontal="right" vertical="center"/>
    </xf>
    <xf numFmtId="0" fontId="97" fillId="0" borderId="0" xfId="0" applyNumberFormat="1" applyFont="1" applyFill="1" applyBorder="1" applyAlignment="1">
      <alignment vertical="center"/>
    </xf>
    <xf numFmtId="0" fontId="121" fillId="0" borderId="0" xfId="0" applyNumberFormat="1" applyFont="1" applyFill="1" applyAlignment="1">
      <alignment vertical="center" shrinkToFit="1"/>
    </xf>
    <xf numFmtId="0" fontId="46" fillId="0" borderId="30" xfId="0" applyNumberFormat="1" applyFont="1" applyFill="1" applyBorder="1" applyAlignment="1">
      <alignment horizontal="centerContinuous" vertical="center"/>
    </xf>
    <xf numFmtId="0" fontId="46" fillId="0" borderId="26" xfId="0" applyNumberFormat="1" applyFont="1" applyFill="1" applyBorder="1" applyAlignment="1">
      <alignment horizontal="centerContinuous" vertical="center"/>
    </xf>
    <xf numFmtId="0" fontId="46" fillId="0" borderId="31" xfId="0" applyNumberFormat="1" applyFont="1" applyFill="1" applyBorder="1" applyAlignment="1">
      <alignment horizontal="centerContinuous" vertical="center"/>
    </xf>
    <xf numFmtId="0" fontId="46" fillId="0" borderId="20" xfId="0" applyNumberFormat="1" applyFont="1" applyFill="1" applyBorder="1" applyAlignment="1">
      <alignment horizontal="centerContinuous" vertical="center"/>
    </xf>
    <xf numFmtId="0" fontId="46" fillId="0" borderId="23" xfId="0" applyNumberFormat="1" applyFont="1" applyFill="1" applyBorder="1" applyAlignment="1">
      <alignment horizontal="centerContinuous" vertical="center"/>
    </xf>
    <xf numFmtId="0" fontId="46" fillId="0" borderId="28" xfId="0" applyNumberFormat="1" applyFont="1" applyFill="1" applyBorder="1" applyAlignment="1">
      <alignment horizontal="centerContinuous" vertical="center"/>
    </xf>
    <xf numFmtId="0" fontId="46" fillId="0" borderId="27" xfId="0" applyNumberFormat="1" applyFont="1" applyFill="1" applyBorder="1" applyAlignment="1">
      <alignment horizontal="centerContinuous" vertical="center"/>
    </xf>
    <xf numFmtId="0" fontId="46" fillId="0" borderId="23" xfId="0" applyNumberFormat="1" applyFont="1" applyFill="1" applyBorder="1" applyAlignment="1">
      <alignment vertical="center"/>
    </xf>
    <xf numFmtId="0" fontId="46" fillId="0" borderId="20" xfId="0" applyNumberFormat="1" applyFont="1" applyFill="1" applyBorder="1" applyAlignment="1">
      <alignment horizontal="center" vertical="center"/>
    </xf>
    <xf numFmtId="0" fontId="46" fillId="0" borderId="22" xfId="0" applyNumberFormat="1" applyFont="1" applyFill="1" applyBorder="1" applyAlignment="1">
      <alignment horizontal="centerContinuous" vertical="center"/>
    </xf>
    <xf numFmtId="0" fontId="46" fillId="0" borderId="23" xfId="0" applyNumberFormat="1" applyFont="1" applyFill="1" applyBorder="1" applyAlignment="1">
      <alignment horizontal="center" vertical="center"/>
    </xf>
    <xf numFmtId="0" fontId="46" fillId="0" borderId="20" xfId="0" applyNumberFormat="1" applyFont="1" applyFill="1" applyBorder="1" applyAlignment="1">
      <alignment vertical="center"/>
    </xf>
    <xf numFmtId="0" fontId="46" fillId="0" borderId="21" xfId="0" applyNumberFormat="1" applyFont="1" applyFill="1" applyBorder="1" applyAlignment="1">
      <alignment horizontal="centerContinuous" vertical="center"/>
    </xf>
    <xf numFmtId="0" fontId="46" fillId="0" borderId="23" xfId="0" applyNumberFormat="1" applyFont="1" applyFill="1" applyBorder="1" applyAlignment="1" quotePrefix="1">
      <alignment horizontal="center" vertical="center"/>
    </xf>
    <xf numFmtId="177" fontId="46" fillId="0" borderId="0" xfId="0" applyNumberFormat="1" applyFont="1" applyFill="1" applyBorder="1" applyAlignment="1">
      <alignment horizontal="right" vertical="center"/>
    </xf>
    <xf numFmtId="177" fontId="46" fillId="0" borderId="0" xfId="0" applyNumberFormat="1" applyFont="1" applyFill="1" applyBorder="1" applyAlignment="1">
      <alignment vertical="center"/>
    </xf>
    <xf numFmtId="177" fontId="46" fillId="0" borderId="23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 quotePrefix="1">
      <alignment horizontal="center" vertical="center" shrinkToFit="1"/>
    </xf>
    <xf numFmtId="0" fontId="48" fillId="0" borderId="23" xfId="0" applyNumberFormat="1" applyFont="1" applyFill="1" applyBorder="1" applyAlignment="1" quotePrefix="1">
      <alignment horizontal="center" vertical="center"/>
    </xf>
    <xf numFmtId="177" fontId="48" fillId="0" borderId="0" xfId="0" applyNumberFormat="1" applyFont="1" applyFill="1" applyBorder="1" applyAlignment="1">
      <alignment horizontal="right" vertical="center"/>
    </xf>
    <xf numFmtId="177" fontId="48" fillId="0" borderId="0" xfId="0" applyNumberFormat="1" applyFont="1" applyFill="1" applyBorder="1" applyAlignment="1">
      <alignment vertical="center"/>
    </xf>
    <xf numFmtId="177" fontId="48" fillId="0" borderId="23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 quotePrefix="1">
      <alignment horizontal="center" vertical="center" shrinkToFit="1"/>
    </xf>
    <xf numFmtId="0" fontId="97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left" vertical="center"/>
    </xf>
    <xf numFmtId="0" fontId="46" fillId="0" borderId="29" xfId="0" applyNumberFormat="1" applyFont="1" applyFill="1" applyBorder="1" applyAlignment="1">
      <alignment horizontal="centerContinuous" vertical="center"/>
    </xf>
    <xf numFmtId="0" fontId="97" fillId="0" borderId="0" xfId="342" applyNumberFormat="1" applyFont="1" applyFill="1" applyBorder="1" applyAlignment="1">
      <alignment vertical="center"/>
      <protection/>
    </xf>
    <xf numFmtId="0" fontId="45" fillId="0" borderId="0" xfId="342" applyNumberFormat="1" applyFont="1" applyFill="1" applyBorder="1" applyAlignment="1">
      <alignment vertical="center"/>
      <protection/>
    </xf>
    <xf numFmtId="0" fontId="45" fillId="0" borderId="0" xfId="342" applyNumberFormat="1" applyFont="1" applyFill="1" applyBorder="1" applyAlignment="1">
      <alignment horizontal="right" vertical="center"/>
      <protection/>
    </xf>
    <xf numFmtId="0" fontId="45" fillId="0" borderId="0" xfId="343" applyNumberFormat="1" applyFont="1" applyFill="1" applyBorder="1" applyAlignment="1">
      <alignment vertical="center"/>
      <protection/>
    </xf>
    <xf numFmtId="0" fontId="45" fillId="0" borderId="0" xfId="343" applyNumberFormat="1" applyFont="1" applyFill="1" applyBorder="1" applyAlignment="1">
      <alignment horizontal="right" vertical="center"/>
      <protection/>
    </xf>
    <xf numFmtId="0" fontId="97" fillId="0" borderId="0" xfId="343" applyNumberFormat="1" applyFont="1" applyFill="1" applyAlignment="1">
      <alignment vertical="center"/>
      <protection/>
    </xf>
    <xf numFmtId="0" fontId="97" fillId="0" borderId="0" xfId="343" applyNumberFormat="1" applyFont="1" applyFill="1" applyBorder="1" applyAlignment="1">
      <alignment vertical="center"/>
      <protection/>
    </xf>
    <xf numFmtId="0" fontId="126" fillId="0" borderId="0" xfId="343" applyNumberFormat="1" applyFont="1" applyFill="1" applyBorder="1" applyAlignment="1">
      <alignment vertical="center"/>
      <protection/>
    </xf>
    <xf numFmtId="0" fontId="126" fillId="0" borderId="0" xfId="343" applyNumberFormat="1" applyFont="1" applyFill="1" applyBorder="1" applyAlignment="1">
      <alignment horizontal="right" vertical="center"/>
      <protection/>
    </xf>
    <xf numFmtId="0" fontId="126" fillId="0" borderId="0" xfId="343" applyNumberFormat="1" applyFont="1" applyFill="1" applyAlignment="1">
      <alignment vertical="center"/>
      <protection/>
    </xf>
    <xf numFmtId="0" fontId="41" fillId="0" borderId="0" xfId="343" applyNumberFormat="1" applyFont="1" applyFill="1" applyAlignment="1">
      <alignment vertical="center"/>
      <protection/>
    </xf>
    <xf numFmtId="0" fontId="126" fillId="0" borderId="0" xfId="343" applyNumberFormat="1" applyFont="1" applyFill="1" applyBorder="1" applyAlignment="1">
      <alignment horizontal="centerContinuous" vertical="center"/>
      <protection/>
    </xf>
    <xf numFmtId="0" fontId="126" fillId="0" borderId="0" xfId="343" applyNumberFormat="1" applyFont="1" applyFill="1" applyAlignment="1">
      <alignment horizontal="centerContinuous" vertical="center"/>
      <protection/>
    </xf>
    <xf numFmtId="0" fontId="130" fillId="0" borderId="0" xfId="343" applyNumberFormat="1" applyFont="1" applyFill="1" applyBorder="1" applyAlignment="1">
      <alignment horizontal="centerContinuous" vertical="center"/>
      <protection/>
    </xf>
    <xf numFmtId="0" fontId="45" fillId="0" borderId="0" xfId="344" applyNumberFormat="1" applyFont="1" applyFill="1" applyBorder="1" applyAlignment="1">
      <alignment vertical="center"/>
      <protection/>
    </xf>
    <xf numFmtId="0" fontId="45" fillId="0" borderId="0" xfId="344" applyNumberFormat="1" applyFont="1" applyFill="1" applyBorder="1" applyAlignment="1">
      <alignment horizontal="right" vertical="center"/>
      <protection/>
    </xf>
    <xf numFmtId="0" fontId="97" fillId="0" borderId="0" xfId="324" applyNumberFormat="1" applyFont="1" applyFill="1" applyAlignment="1">
      <alignment vertical="center"/>
      <protection/>
    </xf>
    <xf numFmtId="0" fontId="97" fillId="0" borderId="0" xfId="324" applyNumberFormat="1" applyFont="1" applyFill="1" applyBorder="1" applyAlignment="1">
      <alignment horizontal="left" vertical="center"/>
      <protection/>
    </xf>
    <xf numFmtId="0" fontId="97" fillId="0" borderId="0" xfId="324" applyNumberFormat="1" applyFont="1" applyFill="1" applyBorder="1" applyAlignment="1">
      <alignment horizontal="center" vertical="center"/>
      <protection/>
    </xf>
    <xf numFmtId="0" fontId="97" fillId="0" borderId="0" xfId="324" applyNumberFormat="1" applyFont="1" applyFill="1" applyBorder="1" applyAlignment="1">
      <alignment horizontal="right" vertical="center"/>
      <protection/>
    </xf>
    <xf numFmtId="0" fontId="97" fillId="0" borderId="0" xfId="324" applyNumberFormat="1" applyFont="1" applyFill="1" applyBorder="1" applyAlignment="1">
      <alignment vertical="center"/>
      <protection/>
    </xf>
    <xf numFmtId="0" fontId="45" fillId="0" borderId="0" xfId="324" applyNumberFormat="1" applyFont="1" applyFill="1" applyBorder="1" applyAlignment="1">
      <alignment vertical="center"/>
      <protection/>
    </xf>
    <xf numFmtId="0" fontId="45" fillId="0" borderId="0" xfId="324" applyNumberFormat="1" applyFont="1" applyFill="1" applyBorder="1" applyAlignment="1">
      <alignment horizontal="left" vertical="center"/>
      <protection/>
    </xf>
    <xf numFmtId="0" fontId="45" fillId="0" borderId="0" xfId="324" applyNumberFormat="1" applyFont="1" applyFill="1" applyBorder="1" applyAlignment="1">
      <alignment horizontal="right" vertical="center"/>
      <protection/>
    </xf>
    <xf numFmtId="0" fontId="46" fillId="0" borderId="25" xfId="324" applyNumberFormat="1" applyFont="1" applyFill="1" applyBorder="1" applyAlignment="1">
      <alignment vertical="center"/>
      <protection/>
    </xf>
    <xf numFmtId="0" fontId="46" fillId="0" borderId="6" xfId="324" applyNumberFormat="1" applyFont="1" applyFill="1" applyBorder="1" applyAlignment="1">
      <alignment vertical="center"/>
      <protection/>
    </xf>
    <xf numFmtId="3" fontId="46" fillId="0" borderId="6" xfId="324" applyNumberFormat="1" applyFont="1" applyFill="1" applyBorder="1" applyAlignment="1">
      <alignment vertical="center"/>
      <protection/>
    </xf>
    <xf numFmtId="3" fontId="46" fillId="0" borderId="6" xfId="324" applyNumberFormat="1" applyFont="1" applyFill="1" applyBorder="1" applyAlignment="1">
      <alignment horizontal="left" vertical="center"/>
      <protection/>
    </xf>
    <xf numFmtId="3" fontId="46" fillId="0" borderId="6" xfId="324" applyNumberFormat="1" applyFont="1" applyFill="1" applyBorder="1" applyAlignment="1">
      <alignment horizontal="center" vertical="center"/>
      <protection/>
    </xf>
    <xf numFmtId="0" fontId="46" fillId="0" borderId="24" xfId="324" applyNumberFormat="1" applyFont="1" applyFill="1" applyBorder="1" applyAlignment="1">
      <alignment vertical="center"/>
      <protection/>
    </xf>
    <xf numFmtId="0" fontId="41" fillId="0" borderId="0" xfId="0" applyNumberFormat="1" applyFont="1" applyFill="1" applyAlignment="1">
      <alignment horizontal="right" vertical="center"/>
    </xf>
    <xf numFmtId="0" fontId="128" fillId="0" borderId="0" xfId="0" applyNumberFormat="1" applyFont="1" applyFill="1" applyBorder="1" applyAlignment="1">
      <alignment/>
    </xf>
    <xf numFmtId="0" fontId="128" fillId="0" borderId="23" xfId="0" applyNumberFormat="1" applyFont="1" applyFill="1" applyBorder="1" applyAlignment="1">
      <alignment horizontal="center" vertical="center" wrapText="1"/>
    </xf>
    <xf numFmtId="41" fontId="128" fillId="0" borderId="23" xfId="0" applyNumberFormat="1" applyFont="1" applyFill="1" applyBorder="1" applyAlignment="1" applyProtection="1">
      <alignment horizontal="right" vertical="center"/>
      <protection locked="0"/>
    </xf>
    <xf numFmtId="0" fontId="129" fillId="0" borderId="23" xfId="0" applyNumberFormat="1" applyFont="1" applyFill="1" applyBorder="1" applyAlignment="1">
      <alignment horizontal="center" vertical="center" wrapText="1"/>
    </xf>
    <xf numFmtId="41" fontId="129" fillId="0" borderId="23" xfId="0" applyNumberFormat="1" applyFont="1" applyFill="1" applyBorder="1" applyAlignment="1" applyProtection="1">
      <alignment horizontal="right" vertical="center"/>
      <protection locked="0"/>
    </xf>
    <xf numFmtId="0" fontId="41" fillId="0" borderId="23" xfId="0" applyNumberFormat="1" applyFont="1" applyFill="1" applyBorder="1" applyAlignment="1">
      <alignment horizontal="distributed" vertical="center"/>
    </xf>
    <xf numFmtId="41" fontId="41" fillId="0" borderId="23" xfId="0" applyNumberFormat="1" applyFont="1" applyFill="1" applyBorder="1" applyAlignment="1" applyProtection="1">
      <alignment horizontal="right" vertical="center"/>
      <protection locked="0"/>
    </xf>
    <xf numFmtId="0" fontId="41" fillId="0" borderId="25" xfId="0" applyNumberFormat="1" applyFont="1" applyFill="1" applyBorder="1" applyAlignment="1">
      <alignment horizontal="left" vertical="center"/>
    </xf>
    <xf numFmtId="184" fontId="41" fillId="0" borderId="6" xfId="0" applyNumberFormat="1" applyFont="1" applyFill="1" applyBorder="1" applyAlignment="1">
      <alignment horizontal="center" vertical="center"/>
    </xf>
    <xf numFmtId="3" fontId="41" fillId="0" borderId="25" xfId="0" applyNumberFormat="1" applyFont="1" applyFill="1" applyBorder="1" applyAlignment="1">
      <alignment horizontal="right" vertical="center"/>
    </xf>
    <xf numFmtId="184" fontId="41" fillId="0" borderId="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 quotePrefix="1">
      <alignment vertical="center"/>
    </xf>
    <xf numFmtId="0" fontId="47" fillId="0" borderId="0" xfId="0" applyNumberFormat="1" applyFont="1" applyFill="1" applyAlignment="1">
      <alignment horizontal="left" vertical="center"/>
    </xf>
    <xf numFmtId="0" fontId="38" fillId="0" borderId="0" xfId="324" applyNumberFormat="1" applyFont="1" applyFill="1" applyAlignment="1">
      <alignment horizontal="left" vertical="center"/>
      <protection/>
    </xf>
    <xf numFmtId="49" fontId="38" fillId="0" borderId="0" xfId="324" applyNumberFormat="1" applyFont="1" applyFill="1" applyBorder="1" applyAlignment="1">
      <alignment vertical="center"/>
      <protection/>
    </xf>
    <xf numFmtId="0" fontId="42" fillId="0" borderId="0" xfId="324" applyNumberFormat="1" applyFont="1" applyFill="1" applyBorder="1" applyAlignment="1">
      <alignment horizontal="centerContinuous" vertical="center"/>
      <protection/>
    </xf>
    <xf numFmtId="49" fontId="42" fillId="0" borderId="0" xfId="324" applyNumberFormat="1" applyFont="1" applyFill="1" applyBorder="1" applyAlignment="1">
      <alignment horizontal="centerContinuous" vertical="center"/>
      <protection/>
    </xf>
    <xf numFmtId="0" fontId="41" fillId="0" borderId="0" xfId="324" applyNumberFormat="1" applyFont="1" applyFill="1" applyBorder="1" applyAlignment="1">
      <alignment horizontal="right" vertical="center"/>
      <protection/>
    </xf>
    <xf numFmtId="0" fontId="41" fillId="0" borderId="25" xfId="324" applyNumberFormat="1" applyFont="1" applyFill="1" applyBorder="1" applyAlignment="1">
      <alignment horizontal="center" vertical="center"/>
      <protection/>
    </xf>
    <xf numFmtId="3" fontId="41" fillId="0" borderId="24" xfId="324" applyNumberFormat="1" applyFont="1" applyFill="1" applyBorder="1" applyAlignment="1">
      <alignment horizontal="center" vertical="center"/>
      <protection/>
    </xf>
    <xf numFmtId="3" fontId="41" fillId="0" borderId="6" xfId="324" applyNumberFormat="1" applyFont="1" applyFill="1" applyBorder="1" applyAlignment="1">
      <alignment horizontal="center" vertical="center"/>
      <protection/>
    </xf>
    <xf numFmtId="49" fontId="41" fillId="0" borderId="6" xfId="324" applyNumberFormat="1" applyFont="1" applyFill="1" applyBorder="1" applyAlignment="1" applyProtection="1">
      <alignment horizontal="center" vertical="center"/>
      <protection locked="0"/>
    </xf>
    <xf numFmtId="3" fontId="41" fillId="0" borderId="6" xfId="324" applyNumberFormat="1" applyFont="1" applyFill="1" applyBorder="1" applyAlignment="1" applyProtection="1">
      <alignment horizontal="center" vertical="center"/>
      <protection locked="0"/>
    </xf>
    <xf numFmtId="0" fontId="41" fillId="0" borderId="24" xfId="324" applyNumberFormat="1" applyFont="1" applyFill="1" applyBorder="1" applyAlignment="1">
      <alignment horizontal="right" vertical="center" shrinkToFit="1"/>
      <protection/>
    </xf>
    <xf numFmtId="0" fontId="51" fillId="0" borderId="6" xfId="324" applyNumberFormat="1" applyFont="1" applyFill="1" applyBorder="1" applyAlignment="1">
      <alignment vertical="center"/>
      <protection/>
    </xf>
    <xf numFmtId="0" fontId="41" fillId="0" borderId="0" xfId="324" applyNumberFormat="1" applyFont="1" applyFill="1" applyAlignment="1">
      <alignment vertical="center"/>
      <protection/>
    </xf>
    <xf numFmtId="0" fontId="51" fillId="0" borderId="0" xfId="324" applyNumberFormat="1" applyFont="1" applyFill="1" applyBorder="1" applyAlignment="1">
      <alignment vertical="center"/>
      <protection/>
    </xf>
    <xf numFmtId="0" fontId="52" fillId="0" borderId="0" xfId="324" applyNumberFormat="1" applyFont="1" applyFill="1" applyBorder="1" applyAlignment="1">
      <alignment vertical="center"/>
      <protection/>
    </xf>
    <xf numFmtId="49" fontId="47" fillId="0" borderId="0" xfId="324" applyNumberFormat="1" applyFont="1" applyFill="1" applyBorder="1" applyAlignment="1">
      <alignment vertical="center"/>
      <protection/>
    </xf>
    <xf numFmtId="0" fontId="37" fillId="0" borderId="0" xfId="345" applyNumberFormat="1" applyFont="1" applyFill="1" applyAlignment="1">
      <alignment vertical="center"/>
      <protection/>
    </xf>
    <xf numFmtId="0" fontId="37" fillId="0" borderId="0" xfId="345" applyNumberFormat="1" applyFont="1" applyFill="1" applyBorder="1" applyAlignment="1">
      <alignment vertical="center"/>
      <protection/>
    </xf>
    <xf numFmtId="0" fontId="38" fillId="0" borderId="0" xfId="345" applyNumberFormat="1" applyFont="1" applyFill="1" applyAlignment="1">
      <alignment vertical="center"/>
      <protection/>
    </xf>
    <xf numFmtId="0" fontId="38" fillId="0" borderId="0" xfId="345" applyNumberFormat="1" applyFont="1" applyFill="1" applyBorder="1" applyAlignment="1">
      <alignment vertical="center"/>
      <protection/>
    </xf>
    <xf numFmtId="0" fontId="39" fillId="0" borderId="0" xfId="345" applyNumberFormat="1" applyFont="1" applyFill="1" applyAlignment="1">
      <alignment horizontal="centerContinuous" vertical="center"/>
      <protection/>
    </xf>
    <xf numFmtId="0" fontId="39" fillId="0" borderId="0" xfId="345" applyNumberFormat="1" applyFont="1" applyFill="1" applyBorder="1" applyAlignment="1">
      <alignment horizontal="centerContinuous" vertical="center"/>
      <protection/>
    </xf>
    <xf numFmtId="0" fontId="39" fillId="0" borderId="0" xfId="345" applyNumberFormat="1" applyFont="1" applyFill="1" applyBorder="1" applyAlignment="1">
      <alignment vertical="center"/>
      <protection/>
    </xf>
    <xf numFmtId="0" fontId="41" fillId="0" borderId="0" xfId="345" applyNumberFormat="1" applyFont="1" applyFill="1" applyAlignment="1">
      <alignment horizontal="centerContinuous" vertical="center"/>
      <protection/>
    </xf>
    <xf numFmtId="0" fontId="42" fillId="0" borderId="0" xfId="345" applyNumberFormat="1" applyFont="1" applyFill="1" applyBorder="1" applyAlignment="1">
      <alignment horizontal="centerContinuous" vertical="center"/>
      <protection/>
    </xf>
    <xf numFmtId="0" fontId="41" fillId="0" borderId="0" xfId="345" applyNumberFormat="1" applyFont="1" applyFill="1" applyBorder="1" applyAlignment="1">
      <alignment horizontal="centerContinuous" vertical="center"/>
      <protection/>
    </xf>
    <xf numFmtId="0" fontId="42" fillId="0" borderId="0" xfId="345" applyNumberFormat="1" applyFont="1" applyFill="1" applyAlignment="1">
      <alignment horizontal="centerContinuous" vertical="center"/>
      <protection/>
    </xf>
    <xf numFmtId="0" fontId="42" fillId="0" borderId="0" xfId="345" applyNumberFormat="1" applyFont="1" applyFill="1" applyBorder="1" applyAlignment="1">
      <alignment vertical="center"/>
      <protection/>
    </xf>
    <xf numFmtId="0" fontId="46" fillId="0" borderId="0" xfId="345" applyNumberFormat="1" applyFont="1" applyFill="1" applyBorder="1" applyAlignment="1">
      <alignment vertical="center"/>
      <protection/>
    </xf>
    <xf numFmtId="0" fontId="46" fillId="0" borderId="0" xfId="345" applyNumberFormat="1" applyFont="1" applyFill="1" applyBorder="1" applyAlignment="1">
      <alignment horizontal="right" vertical="center"/>
      <protection/>
    </xf>
    <xf numFmtId="0" fontId="128" fillId="0" borderId="31" xfId="345" applyNumberFormat="1" applyFont="1" applyFill="1" applyBorder="1" applyAlignment="1">
      <alignment horizontal="centerContinuous" vertical="center" shrinkToFit="1"/>
      <protection/>
    </xf>
    <xf numFmtId="0" fontId="128" fillId="0" borderId="26" xfId="345" applyNumberFormat="1" applyFont="1" applyFill="1" applyBorder="1" applyAlignment="1">
      <alignment horizontal="centerContinuous" vertical="center" shrinkToFit="1"/>
      <protection/>
    </xf>
    <xf numFmtId="0" fontId="128" fillId="0" borderId="30" xfId="345" applyNumberFormat="1" applyFont="1" applyFill="1" applyBorder="1" applyAlignment="1">
      <alignment horizontal="centerContinuous" vertical="center" shrinkToFit="1"/>
      <protection/>
    </xf>
    <xf numFmtId="0" fontId="46" fillId="0" borderId="0" xfId="345" applyNumberFormat="1" applyFont="1" applyFill="1" applyBorder="1" applyAlignment="1">
      <alignment vertical="center" shrinkToFit="1"/>
      <protection/>
    </xf>
    <xf numFmtId="0" fontId="128" fillId="0" borderId="20" xfId="345" applyNumberFormat="1" applyFont="1" applyFill="1" applyBorder="1" applyAlignment="1">
      <alignment horizontal="center" vertical="center" shrinkToFit="1"/>
      <protection/>
    </xf>
    <xf numFmtId="0" fontId="128" fillId="0" borderId="37" xfId="345" applyNumberFormat="1" applyFont="1" applyFill="1" applyBorder="1" applyAlignment="1">
      <alignment horizontal="center" vertical="center" shrinkToFit="1"/>
      <protection/>
    </xf>
    <xf numFmtId="0" fontId="128" fillId="0" borderId="23" xfId="345" applyNumberFormat="1" applyFont="1" applyFill="1" applyBorder="1" applyAlignment="1">
      <alignment horizontal="centerContinuous" vertical="center" shrinkToFit="1"/>
      <protection/>
    </xf>
    <xf numFmtId="0" fontId="128" fillId="0" borderId="22" xfId="345" applyNumberFormat="1" applyFont="1" applyFill="1" applyBorder="1" applyAlignment="1">
      <alignment horizontal="centerContinuous" vertical="center" shrinkToFit="1"/>
      <protection/>
    </xf>
    <xf numFmtId="0" fontId="134" fillId="0" borderId="22" xfId="345" applyNumberFormat="1" applyFont="1" applyFill="1" applyBorder="1" applyAlignment="1">
      <alignment horizontal="centerContinuous" vertical="center" shrinkToFit="1"/>
      <protection/>
    </xf>
    <xf numFmtId="0" fontId="128" fillId="0" borderId="38" xfId="345" applyNumberFormat="1" applyFont="1" applyFill="1" applyBorder="1" applyAlignment="1">
      <alignment horizontal="centerContinuous" vertical="center" shrinkToFit="1"/>
      <protection/>
    </xf>
    <xf numFmtId="0" fontId="128" fillId="0" borderId="20" xfId="345" applyNumberFormat="1" applyFont="1" applyFill="1" applyBorder="1" applyAlignment="1">
      <alignment horizontal="centerContinuous" vertical="center" shrinkToFit="1"/>
      <protection/>
    </xf>
    <xf numFmtId="0" fontId="134" fillId="0" borderId="23" xfId="345" applyNumberFormat="1" applyFont="1" applyFill="1" applyBorder="1" applyAlignment="1">
      <alignment horizontal="centerContinuous" vertical="center" shrinkToFit="1"/>
      <protection/>
    </xf>
    <xf numFmtId="0" fontId="128" fillId="0" borderId="21" xfId="345" applyNumberFormat="1" applyFont="1" applyFill="1" applyBorder="1" applyAlignment="1">
      <alignment horizontal="centerContinuous" vertical="center" shrinkToFit="1"/>
      <protection/>
    </xf>
    <xf numFmtId="0" fontId="128" fillId="0" borderId="5" xfId="345" applyNumberFormat="1" applyFont="1" applyFill="1" applyBorder="1" applyAlignment="1">
      <alignment horizontal="centerContinuous" vertical="center" wrapText="1"/>
      <protection/>
    </xf>
    <xf numFmtId="0" fontId="128" fillId="0" borderId="27" xfId="345" applyNumberFormat="1" applyFont="1" applyFill="1" applyBorder="1" applyAlignment="1">
      <alignment horizontal="centerContinuous" vertical="center" shrinkToFit="1"/>
      <protection/>
    </xf>
    <xf numFmtId="0" fontId="128" fillId="0" borderId="29" xfId="345" applyNumberFormat="1" applyFont="1" applyFill="1" applyBorder="1" applyAlignment="1">
      <alignment horizontal="centerContinuous" vertical="center" shrinkToFit="1"/>
      <protection/>
    </xf>
    <xf numFmtId="41" fontId="128" fillId="0" borderId="0" xfId="345" applyNumberFormat="1" applyFont="1" applyFill="1" applyBorder="1" applyAlignment="1" applyProtection="1">
      <alignment horizontal="right" vertical="center"/>
      <protection locked="0"/>
    </xf>
    <xf numFmtId="0" fontId="129" fillId="0" borderId="23" xfId="0" applyNumberFormat="1" applyFont="1" applyFill="1" applyBorder="1" applyAlignment="1">
      <alignment horizontal="center" vertical="center"/>
    </xf>
    <xf numFmtId="41" fontId="129" fillId="0" borderId="0" xfId="345" applyNumberFormat="1" applyFont="1" applyFill="1" applyBorder="1" applyAlignment="1" applyProtection="1">
      <alignment horizontal="right" vertical="center"/>
      <protection locked="0"/>
    </xf>
    <xf numFmtId="0" fontId="48" fillId="0" borderId="0" xfId="345" applyNumberFormat="1" applyFont="1" applyFill="1" applyBorder="1" applyAlignment="1">
      <alignment vertical="center"/>
      <protection/>
    </xf>
    <xf numFmtId="0" fontId="51" fillId="0" borderId="25" xfId="345" applyNumberFormat="1" applyFont="1" applyFill="1" applyBorder="1" applyAlignment="1">
      <alignment vertical="center"/>
      <protection/>
    </xf>
    <xf numFmtId="41" fontId="51" fillId="0" borderId="6" xfId="345" applyNumberFormat="1" applyFont="1" applyFill="1" applyBorder="1" applyAlignment="1">
      <alignment horizontal="right" vertical="center"/>
      <protection/>
    </xf>
    <xf numFmtId="0" fontId="51" fillId="0" borderId="6" xfId="345" applyNumberFormat="1" applyFont="1" applyFill="1" applyBorder="1" applyAlignment="1">
      <alignment horizontal="right" vertical="center"/>
      <protection/>
    </xf>
    <xf numFmtId="176" fontId="41" fillId="0" borderId="24" xfId="313" applyNumberFormat="1" applyFont="1" applyFill="1" applyBorder="1" applyAlignment="1">
      <alignment horizontal="center" vertical="center"/>
    </xf>
    <xf numFmtId="0" fontId="51" fillId="0" borderId="0" xfId="345" applyNumberFormat="1" applyFont="1" applyFill="1" applyBorder="1" applyAlignment="1">
      <alignment vertical="center"/>
      <protection/>
    </xf>
    <xf numFmtId="0" fontId="51" fillId="0" borderId="0" xfId="345" applyNumberFormat="1" applyFont="1" applyFill="1" applyBorder="1" applyAlignment="1">
      <alignment horizontal="right" vertical="center"/>
      <protection/>
    </xf>
    <xf numFmtId="0" fontId="41" fillId="0" borderId="0" xfId="345" applyNumberFormat="1" applyFont="1" applyFill="1" applyBorder="1" applyAlignment="1">
      <alignment vertical="center"/>
      <protection/>
    </xf>
    <xf numFmtId="0" fontId="41" fillId="0" borderId="0" xfId="345" applyNumberFormat="1" applyFont="1" applyFill="1" applyAlignment="1">
      <alignment horizontal="right" vertical="center"/>
      <protection/>
    </xf>
    <xf numFmtId="0" fontId="41" fillId="0" borderId="0" xfId="345" applyNumberFormat="1" applyFont="1" applyFill="1" applyBorder="1" applyAlignment="1">
      <alignment horizontal="right" vertical="center"/>
      <protection/>
    </xf>
    <xf numFmtId="0" fontId="101" fillId="0" borderId="0" xfId="345" applyNumberFormat="1" applyFont="1" applyFill="1" applyBorder="1" applyAlignment="1">
      <alignment vertical="center"/>
      <protection/>
    </xf>
    <xf numFmtId="0" fontId="51" fillId="0" borderId="0" xfId="345" applyNumberFormat="1" applyFont="1" applyFill="1" applyAlignment="1">
      <alignment vertical="center"/>
      <protection/>
    </xf>
    <xf numFmtId="0" fontId="52" fillId="0" borderId="0" xfId="345" applyNumberFormat="1" applyFont="1" applyFill="1" applyBorder="1" applyAlignment="1">
      <alignment vertical="center"/>
      <protection/>
    </xf>
    <xf numFmtId="0" fontId="52" fillId="0" borderId="0" xfId="345" applyNumberFormat="1" applyFont="1" applyFill="1" applyAlignment="1">
      <alignment vertical="center"/>
      <protection/>
    </xf>
    <xf numFmtId="49" fontId="45" fillId="0" borderId="0" xfId="324" applyNumberFormat="1" applyFont="1" applyFill="1" applyBorder="1" applyAlignment="1">
      <alignment vertical="center"/>
      <protection/>
    </xf>
    <xf numFmtId="49" fontId="97" fillId="0" borderId="0" xfId="324" applyNumberFormat="1" applyFont="1" applyFill="1" applyBorder="1" applyAlignment="1">
      <alignment vertical="center"/>
      <protection/>
    </xf>
    <xf numFmtId="0" fontId="41" fillId="0" borderId="0" xfId="324" applyNumberFormat="1" applyFont="1" applyFill="1" applyAlignment="1">
      <alignment horizontal="right" vertical="center"/>
      <protection/>
    </xf>
    <xf numFmtId="0" fontId="41" fillId="0" borderId="0" xfId="324" applyNumberFormat="1" applyFont="1" applyFill="1" applyAlignment="1">
      <alignment horizontal="center" vertical="center"/>
      <protection/>
    </xf>
    <xf numFmtId="0" fontId="97" fillId="0" borderId="0" xfId="0" applyNumberFormat="1" applyFont="1" applyFill="1" applyBorder="1" applyAlignment="1">
      <alignment horizontal="left" vertical="center"/>
    </xf>
    <xf numFmtId="0" fontId="128" fillId="0" borderId="27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/>
    </xf>
    <xf numFmtId="0" fontId="45" fillId="0" borderId="0" xfId="0" applyNumberFormat="1" applyFont="1" applyFill="1" applyBorder="1" applyAlignment="1">
      <alignment horizontal="left" vertical="center" shrinkToFit="1"/>
    </xf>
    <xf numFmtId="0" fontId="45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right" vertical="center" shrinkToFit="1"/>
    </xf>
    <xf numFmtId="0" fontId="97" fillId="0" borderId="0" xfId="0" applyNumberFormat="1" applyFont="1" applyFill="1" applyAlignment="1">
      <alignment/>
    </xf>
    <xf numFmtId="0" fontId="128" fillId="0" borderId="31" xfId="0" applyNumberFormat="1" applyFont="1" applyFill="1" applyBorder="1" applyAlignment="1">
      <alignment horizontal="centerContinuous" vertical="center" shrinkToFit="1"/>
    </xf>
    <xf numFmtId="0" fontId="128" fillId="0" borderId="30" xfId="0" applyNumberFormat="1" applyFont="1" applyFill="1" applyBorder="1" applyAlignment="1">
      <alignment horizontal="centerContinuous" vertical="center" shrinkToFit="1"/>
    </xf>
    <xf numFmtId="0" fontId="128" fillId="0" borderId="26" xfId="0" applyNumberFormat="1" applyFont="1" applyFill="1" applyBorder="1" applyAlignment="1">
      <alignment horizontal="centerContinuous" vertical="center" shrinkToFit="1"/>
    </xf>
    <xf numFmtId="0" fontId="128" fillId="0" borderId="29" xfId="0" applyNumberFormat="1" applyFont="1" applyFill="1" applyBorder="1" applyAlignment="1">
      <alignment horizontal="centerContinuous" vertical="center" wrapText="1"/>
    </xf>
    <xf numFmtId="41" fontId="128" fillId="0" borderId="2" xfId="267" applyNumberFormat="1" applyFont="1" applyFill="1" applyBorder="1" applyAlignment="1" applyProtection="1">
      <alignment horizontal="right" vertical="center" shrinkToFit="1"/>
      <protection locked="0"/>
    </xf>
    <xf numFmtId="41" fontId="128" fillId="0" borderId="0" xfId="267" applyNumberFormat="1" applyFont="1" applyFill="1" applyBorder="1" applyAlignment="1" applyProtection="1">
      <alignment horizontal="right" vertical="center" shrinkToFit="1"/>
      <protection locked="0"/>
    </xf>
    <xf numFmtId="41" fontId="128" fillId="0" borderId="23" xfId="267" applyNumberFormat="1" applyFont="1" applyFill="1" applyBorder="1" applyAlignment="1" applyProtection="1">
      <alignment horizontal="right" vertical="center" shrinkToFit="1"/>
      <protection locked="0"/>
    </xf>
    <xf numFmtId="0" fontId="129" fillId="0" borderId="0" xfId="0" applyNumberFormat="1" applyFont="1" applyFill="1" applyBorder="1" applyAlignment="1">
      <alignment horizontal="center" vertical="center" shrinkToFit="1"/>
    </xf>
    <xf numFmtId="41" fontId="129" fillId="0" borderId="2" xfId="267" applyNumberFormat="1" applyFont="1" applyFill="1" applyBorder="1" applyAlignment="1" applyProtection="1">
      <alignment horizontal="right" vertical="center" shrinkToFit="1"/>
      <protection locked="0"/>
    </xf>
    <xf numFmtId="41" fontId="129" fillId="0" borderId="0" xfId="267" applyNumberFormat="1" applyFont="1" applyFill="1" applyBorder="1" applyAlignment="1" applyProtection="1">
      <alignment horizontal="right" vertical="center" shrinkToFit="1"/>
      <protection locked="0"/>
    </xf>
    <xf numFmtId="41" fontId="129" fillId="0" borderId="23" xfId="267" applyNumberFormat="1" applyFont="1" applyFill="1" applyBorder="1" applyAlignment="1" applyProtection="1">
      <alignment horizontal="right" vertical="center" shrinkToFit="1"/>
      <protection locked="0"/>
    </xf>
    <xf numFmtId="0" fontId="45" fillId="0" borderId="0" xfId="346" applyNumberFormat="1" applyFont="1" applyFill="1" applyBorder="1" applyAlignment="1">
      <alignment vertical="center"/>
      <protection/>
    </xf>
    <xf numFmtId="0" fontId="45" fillId="0" borderId="0" xfId="346" applyNumberFormat="1" applyFont="1" applyFill="1" applyBorder="1" applyAlignment="1">
      <alignment horizontal="right" vertical="center"/>
      <protection/>
    </xf>
    <xf numFmtId="0" fontId="32" fillId="0" borderId="36" xfId="346" applyNumberFormat="1" applyFont="1" applyFill="1" applyBorder="1" applyAlignment="1">
      <alignment horizontal="centerContinuous" vertical="center"/>
      <protection/>
    </xf>
    <xf numFmtId="41" fontId="48" fillId="0" borderId="6" xfId="316" applyNumberFormat="1" applyFont="1" applyFill="1" applyBorder="1" applyAlignment="1">
      <alignment vertical="center"/>
    </xf>
    <xf numFmtId="41" fontId="128" fillId="0" borderId="32" xfId="0" applyNumberFormat="1" applyFont="1" applyFill="1" applyBorder="1" applyAlignment="1">
      <alignment horizontal="right" vertical="center"/>
    </xf>
    <xf numFmtId="41" fontId="129" fillId="0" borderId="6" xfId="343" applyNumberFormat="1" applyFont="1" applyFill="1" applyBorder="1" applyAlignment="1" applyProtection="1">
      <alignment horizontal="right" vertical="center"/>
      <protection locked="0"/>
    </xf>
    <xf numFmtId="0" fontId="128" fillId="0" borderId="23" xfId="0" applyNumberFormat="1" applyFont="1" applyFill="1" applyBorder="1" applyAlignment="1">
      <alignment horizontal="center" vertical="center"/>
    </xf>
    <xf numFmtId="0" fontId="128" fillId="0" borderId="21" xfId="324" applyNumberFormat="1" applyFont="1" applyFill="1" applyBorder="1" applyAlignment="1">
      <alignment horizontal="center" vertical="center"/>
      <protection/>
    </xf>
    <xf numFmtId="0" fontId="128" fillId="0" borderId="27" xfId="0" applyNumberFormat="1" applyFont="1" applyFill="1" applyBorder="1" applyAlignment="1">
      <alignment horizontal="center" vertical="center" wrapText="1"/>
    </xf>
    <xf numFmtId="0" fontId="128" fillId="0" borderId="20" xfId="0" applyNumberFormat="1" applyFont="1" applyFill="1" applyBorder="1" applyAlignment="1">
      <alignment horizontal="center" vertical="center"/>
    </xf>
    <xf numFmtId="0" fontId="128" fillId="0" borderId="22" xfId="0" applyNumberFormat="1" applyFont="1" applyFill="1" applyBorder="1" applyAlignment="1">
      <alignment horizontal="center" vertical="center" wrapText="1"/>
    </xf>
    <xf numFmtId="0" fontId="128" fillId="0" borderId="21" xfId="0" applyNumberFormat="1" applyFont="1" applyFill="1" applyBorder="1" applyAlignment="1">
      <alignment horizontal="center" vertical="center"/>
    </xf>
    <xf numFmtId="0" fontId="134" fillId="0" borderId="22" xfId="0" applyNumberFormat="1" applyFont="1" applyFill="1" applyBorder="1" applyAlignment="1">
      <alignment horizontal="center" vertical="center" wrapText="1"/>
    </xf>
    <xf numFmtId="0" fontId="128" fillId="0" borderId="21" xfId="0" applyNumberFormat="1" applyFont="1" applyFill="1" applyBorder="1" applyAlignment="1">
      <alignment horizontal="center" vertical="center" wrapText="1"/>
    </xf>
    <xf numFmtId="0" fontId="128" fillId="0" borderId="29" xfId="324" applyNumberFormat="1" applyFont="1" applyFill="1" applyBorder="1" applyAlignment="1">
      <alignment horizontal="center" vertical="center"/>
      <protection/>
    </xf>
    <xf numFmtId="0" fontId="128" fillId="0" borderId="2" xfId="0" applyNumberFormat="1" applyFont="1" applyFill="1" applyBorder="1" applyAlignment="1">
      <alignment horizontal="center" vertical="center" shrinkToFit="1"/>
    </xf>
    <xf numFmtId="0" fontId="128" fillId="0" borderId="29" xfId="0" applyNumberFormat="1" applyFont="1" applyFill="1" applyBorder="1" applyAlignment="1">
      <alignment horizontal="center" vertical="center" shrinkToFit="1"/>
    </xf>
    <xf numFmtId="176" fontId="128" fillId="0" borderId="21" xfId="313" applyNumberFormat="1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vertical="center"/>
    </xf>
    <xf numFmtId="0" fontId="135" fillId="0" borderId="0" xfId="0" applyNumberFormat="1" applyFont="1" applyFill="1" applyAlignment="1">
      <alignment vertical="center"/>
    </xf>
    <xf numFmtId="0" fontId="135" fillId="0" borderId="0" xfId="0" applyNumberFormat="1" applyFont="1" applyFill="1" applyBorder="1" applyAlignment="1">
      <alignment horizontal="right" vertical="center"/>
    </xf>
    <xf numFmtId="0" fontId="104" fillId="0" borderId="0" xfId="0" applyNumberFormat="1" applyFont="1" applyFill="1" applyBorder="1" applyAlignment="1">
      <alignment vertical="center"/>
    </xf>
    <xf numFmtId="0" fontId="46" fillId="0" borderId="32" xfId="0" applyNumberFormat="1" applyFont="1" applyFill="1" applyBorder="1" applyAlignment="1">
      <alignment vertical="center"/>
    </xf>
    <xf numFmtId="0" fontId="128" fillId="0" borderId="28" xfId="0" applyNumberFormat="1" applyFont="1" applyFill="1" applyBorder="1" applyAlignment="1">
      <alignment horizontal="centerContinuous" vertical="center"/>
    </xf>
    <xf numFmtId="0" fontId="128" fillId="0" borderId="27" xfId="0" applyNumberFormat="1" applyFont="1" applyFill="1" applyBorder="1" applyAlignment="1">
      <alignment horizontal="centerContinuous" vertical="center"/>
    </xf>
    <xf numFmtId="0" fontId="128" fillId="0" borderId="29" xfId="0" applyNumberFormat="1" applyFont="1" applyFill="1" applyBorder="1" applyAlignment="1">
      <alignment horizontal="centerContinuous" vertical="center"/>
    </xf>
    <xf numFmtId="0" fontId="128" fillId="0" borderId="23" xfId="0" applyNumberFormat="1" applyFont="1" applyFill="1" applyBorder="1" applyAlignment="1">
      <alignment vertical="center"/>
    </xf>
    <xf numFmtId="0" fontId="128" fillId="0" borderId="20" xfId="0" applyNumberFormat="1" applyFont="1" applyFill="1" applyBorder="1" applyAlignment="1">
      <alignment horizontal="centerContinuous" vertical="center"/>
    </xf>
    <xf numFmtId="0" fontId="128" fillId="0" borderId="21" xfId="0" applyNumberFormat="1" applyFont="1" applyFill="1" applyBorder="1" applyAlignment="1">
      <alignment horizontal="centerContinuous" vertical="center"/>
    </xf>
    <xf numFmtId="41" fontId="128" fillId="0" borderId="0" xfId="0" applyNumberFormat="1" applyFont="1" applyFill="1" applyBorder="1" applyAlignment="1">
      <alignment horizontal="left" vertical="center" wrapText="1"/>
    </xf>
    <xf numFmtId="41" fontId="128" fillId="0" borderId="0" xfId="0" applyNumberFormat="1" applyFont="1" applyFill="1" applyBorder="1" applyAlignment="1">
      <alignment horizontal="left" vertical="center" shrinkToFit="1"/>
    </xf>
    <xf numFmtId="41" fontId="128" fillId="0" borderId="6" xfId="0" applyNumberFormat="1" applyFont="1" applyFill="1" applyBorder="1" applyAlignment="1">
      <alignment horizontal="left" vertical="center" wrapText="1"/>
    </xf>
    <xf numFmtId="0" fontId="128" fillId="0" borderId="24" xfId="0" applyNumberFormat="1" applyFont="1" applyFill="1" applyBorder="1" applyAlignment="1">
      <alignment horizontal="center" vertical="center"/>
    </xf>
    <xf numFmtId="41" fontId="128" fillId="0" borderId="0" xfId="0" applyNumberFormat="1" applyFont="1" applyFill="1" applyBorder="1" applyAlignment="1">
      <alignment horizontal="center" vertical="center" wrapText="1"/>
    </xf>
    <xf numFmtId="41" fontId="128" fillId="0" borderId="6" xfId="0" applyNumberFormat="1" applyFont="1" applyFill="1" applyBorder="1" applyAlignment="1">
      <alignment horizontal="right" vertical="center" shrinkToFit="1"/>
    </xf>
    <xf numFmtId="3" fontId="125" fillId="0" borderId="0" xfId="0" applyNumberFormat="1" applyFont="1" applyFill="1" applyAlignment="1">
      <alignment horizontal="center" vertical="center"/>
    </xf>
    <xf numFmtId="0" fontId="134" fillId="0" borderId="0" xfId="0" applyNumberFormat="1" applyFont="1" applyFill="1" applyBorder="1" applyAlignment="1">
      <alignment horizontal="center" vertical="center" wrapText="1"/>
    </xf>
    <xf numFmtId="0" fontId="128" fillId="0" borderId="6" xfId="0" applyNumberFormat="1" applyFont="1" applyFill="1" applyBorder="1" applyAlignment="1">
      <alignment horizontal="center" vertical="center" shrinkToFit="1"/>
    </xf>
    <xf numFmtId="0" fontId="128" fillId="0" borderId="6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46" fillId="0" borderId="2" xfId="0" applyNumberFormat="1" applyFont="1" applyFill="1" applyBorder="1" applyAlignment="1">
      <alignment horizontal="center" vertical="center" wrapText="1"/>
    </xf>
    <xf numFmtId="0" fontId="32" fillId="0" borderId="39" xfId="346" applyNumberFormat="1" applyFont="1" applyFill="1" applyBorder="1" applyAlignment="1">
      <alignment horizontal="centerContinuous" vertical="center"/>
      <protection/>
    </xf>
    <xf numFmtId="0" fontId="91" fillId="0" borderId="22" xfId="0" applyNumberFormat="1" applyFont="1" applyFill="1" applyBorder="1" applyAlignment="1">
      <alignment horizontal="center" vertical="center" shrinkToFit="1"/>
    </xf>
    <xf numFmtId="0" fontId="120" fillId="0" borderId="23" xfId="0" applyNumberFormat="1" applyFont="1" applyFill="1" applyBorder="1" applyAlignment="1">
      <alignment horizontal="center" vertical="center"/>
    </xf>
    <xf numFmtId="41" fontId="41" fillId="0" borderId="2" xfId="0" applyNumberFormat="1" applyFont="1" applyFill="1" applyBorder="1" applyAlignment="1">
      <alignment horizontal="center" vertical="center"/>
    </xf>
    <xf numFmtId="41" fontId="129" fillId="0" borderId="2" xfId="0" applyNumberFormat="1" applyFont="1" applyFill="1" applyBorder="1" applyAlignment="1">
      <alignment horizontal="center" vertical="center" shrinkToFit="1"/>
    </xf>
    <xf numFmtId="41" fontId="128" fillId="0" borderId="2" xfId="0" applyNumberFormat="1" applyFont="1" applyFill="1" applyBorder="1" applyAlignment="1">
      <alignment horizontal="center" vertical="center" shrinkToFit="1"/>
    </xf>
    <xf numFmtId="0" fontId="134" fillId="0" borderId="23" xfId="0" applyNumberFormat="1" applyFont="1" applyFill="1" applyBorder="1" applyAlignment="1">
      <alignment horizontal="centerContinuous" vertical="center" wrapText="1"/>
    </xf>
    <xf numFmtId="0" fontId="91" fillId="0" borderId="22" xfId="0" applyNumberFormat="1" applyFont="1" applyFill="1" applyBorder="1" applyAlignment="1">
      <alignment horizontal="center" vertical="center" wrapText="1"/>
    </xf>
    <xf numFmtId="0" fontId="91" fillId="0" borderId="5" xfId="0" applyNumberFormat="1" applyFont="1" applyFill="1" applyBorder="1" applyAlignment="1">
      <alignment horizontal="center" vertical="center" wrapText="1"/>
    </xf>
    <xf numFmtId="0" fontId="91" fillId="0" borderId="34" xfId="0" applyNumberFormat="1" applyFont="1" applyFill="1" applyBorder="1" applyAlignment="1">
      <alignment horizontal="centerContinuous" vertical="center" shrinkToFit="1"/>
    </xf>
    <xf numFmtId="0" fontId="46" fillId="0" borderId="0" xfId="344" applyNumberFormat="1" applyFont="1" applyFill="1" applyBorder="1" applyAlignment="1">
      <alignment vertical="center"/>
      <protection/>
    </xf>
    <xf numFmtId="41" fontId="128" fillId="0" borderId="22" xfId="344" applyNumberFormat="1" applyFont="1" applyFill="1" applyBorder="1" applyAlignment="1" applyProtection="1">
      <alignment horizontal="right" vertical="center"/>
      <protection locked="0"/>
    </xf>
    <xf numFmtId="0" fontId="134" fillId="0" borderId="23" xfId="344" applyNumberFormat="1" applyFont="1" applyFill="1" applyBorder="1" applyAlignment="1">
      <alignment horizontal="centerContinuous" vertical="center"/>
      <protection/>
    </xf>
    <xf numFmtId="0" fontId="128" fillId="0" borderId="22" xfId="344" applyNumberFormat="1" applyFont="1" applyFill="1" applyBorder="1" applyAlignment="1">
      <alignment horizontal="centerContinuous" vertical="center"/>
      <protection/>
    </xf>
    <xf numFmtId="0" fontId="128" fillId="0" borderId="38" xfId="344" applyNumberFormat="1" applyFont="1" applyFill="1" applyBorder="1" applyAlignment="1">
      <alignment horizontal="centerContinuous" vertical="center" wrapText="1"/>
      <protection/>
    </xf>
    <xf numFmtId="0" fontId="134" fillId="0" borderId="38" xfId="344" applyNumberFormat="1" applyFont="1" applyFill="1" applyBorder="1" applyAlignment="1">
      <alignment horizontal="centerContinuous" vertical="center" wrapText="1"/>
      <protection/>
    </xf>
    <xf numFmtId="0" fontId="128" fillId="0" borderId="22" xfId="344" applyNumberFormat="1" applyFont="1" applyFill="1" applyBorder="1" applyAlignment="1">
      <alignment horizontal="centerContinuous" vertical="center" wrapText="1"/>
      <protection/>
    </xf>
    <xf numFmtId="0" fontId="128" fillId="0" borderId="38" xfId="344" applyNumberFormat="1" applyFont="1" applyFill="1" applyBorder="1" applyAlignment="1">
      <alignment horizontal="center" vertical="center" wrapText="1"/>
      <protection/>
    </xf>
    <xf numFmtId="0" fontId="134" fillId="30" borderId="38" xfId="344" applyNumberFormat="1" applyFont="1" applyFill="1" applyBorder="1" applyAlignment="1">
      <alignment horizontal="centerContinuous" vertical="center" wrapText="1"/>
      <protection/>
    </xf>
    <xf numFmtId="0" fontId="128" fillId="0" borderId="23" xfId="344" applyNumberFormat="1" applyFont="1" applyFill="1" applyBorder="1" applyAlignment="1">
      <alignment horizontal="center" vertical="center" shrinkToFit="1"/>
      <protection/>
    </xf>
    <xf numFmtId="0" fontId="46" fillId="0" borderId="0" xfId="344" applyNumberFormat="1" applyFont="1" applyFill="1" applyBorder="1" applyAlignment="1">
      <alignment vertical="center" shrinkToFit="1"/>
      <protection/>
    </xf>
    <xf numFmtId="0" fontId="128" fillId="0" borderId="27" xfId="344" applyNumberFormat="1" applyFont="1" applyFill="1" applyBorder="1" applyAlignment="1">
      <alignment horizontal="center" vertical="center" shrinkToFit="1"/>
      <protection/>
    </xf>
    <xf numFmtId="0" fontId="128" fillId="0" borderId="23" xfId="313" applyNumberFormat="1" applyFont="1" applyFill="1" applyBorder="1" applyAlignment="1">
      <alignment horizontal="center" vertical="center"/>
    </xf>
    <xf numFmtId="41" fontId="128" fillId="0" borderId="0" xfId="344" applyNumberFormat="1" applyFont="1" applyFill="1" applyBorder="1" applyAlignment="1" applyProtection="1">
      <alignment horizontal="right" vertical="center"/>
      <protection locked="0"/>
    </xf>
    <xf numFmtId="0" fontId="128" fillId="0" borderId="33" xfId="313" applyNumberFormat="1" applyFont="1" applyFill="1" applyBorder="1" applyAlignment="1" quotePrefix="1">
      <alignment horizontal="center" vertical="center" shrinkToFit="1"/>
    </xf>
    <xf numFmtId="0" fontId="128" fillId="0" borderId="2" xfId="313" applyNumberFormat="1" applyFont="1" applyFill="1" applyBorder="1" applyAlignment="1" quotePrefix="1">
      <alignment horizontal="center" vertical="center" shrinkToFit="1"/>
    </xf>
    <xf numFmtId="0" fontId="129" fillId="0" borderId="23" xfId="313" applyNumberFormat="1" applyFont="1" applyFill="1" applyBorder="1" applyAlignment="1">
      <alignment horizontal="center" vertical="center"/>
    </xf>
    <xf numFmtId="41" fontId="129" fillId="0" borderId="0" xfId="344" applyNumberFormat="1" applyFont="1" applyFill="1" applyBorder="1" applyAlignment="1" applyProtection="1">
      <alignment horizontal="right" vertical="center"/>
      <protection locked="0"/>
    </xf>
    <xf numFmtId="0" fontId="129" fillId="0" borderId="2" xfId="313" applyNumberFormat="1" applyFont="1" applyFill="1" applyBorder="1" applyAlignment="1" quotePrefix="1">
      <alignment horizontal="center" vertical="center" shrinkToFit="1"/>
    </xf>
    <xf numFmtId="0" fontId="48" fillId="0" borderId="0" xfId="344" applyNumberFormat="1" applyFont="1" applyFill="1" applyBorder="1" applyAlignment="1">
      <alignment vertical="center"/>
      <protection/>
    </xf>
    <xf numFmtId="49" fontId="128" fillId="0" borderId="23" xfId="350" applyNumberFormat="1" applyFont="1" applyFill="1" applyBorder="1" applyAlignment="1">
      <alignment horizontal="center" vertical="center"/>
      <protection/>
    </xf>
    <xf numFmtId="0" fontId="128" fillId="0" borderId="2" xfId="0" applyNumberFormat="1" applyFont="1" applyFill="1" applyBorder="1" applyAlignment="1">
      <alignment horizontal="right" vertical="center" shrinkToFit="1"/>
    </xf>
    <xf numFmtId="0" fontId="91" fillId="0" borderId="38" xfId="344" applyNumberFormat="1" applyFont="1" applyFill="1" applyBorder="1" applyAlignment="1">
      <alignment horizontal="centerContinuous" vertical="center" wrapText="1"/>
      <protection/>
    </xf>
    <xf numFmtId="0" fontId="128" fillId="0" borderId="34" xfId="343" applyNumberFormat="1" applyFont="1" applyFill="1" applyBorder="1" applyAlignment="1">
      <alignment horizontal="centerContinuous" vertical="center" wrapText="1"/>
      <protection/>
    </xf>
    <xf numFmtId="0" fontId="128" fillId="0" borderId="34" xfId="343" applyNumberFormat="1" applyFont="1" applyFill="1" applyBorder="1" applyAlignment="1">
      <alignment horizontal="centerContinuous" vertical="center"/>
      <protection/>
    </xf>
    <xf numFmtId="0" fontId="128" fillId="0" borderId="39" xfId="343" applyNumberFormat="1" applyFont="1" applyFill="1" applyBorder="1" applyAlignment="1">
      <alignment horizontal="centerContinuous" vertical="center"/>
      <protection/>
    </xf>
    <xf numFmtId="0" fontId="46" fillId="0" borderId="0" xfId="343" applyNumberFormat="1" applyFont="1" applyFill="1" applyBorder="1" applyAlignment="1">
      <alignment vertical="center"/>
      <protection/>
    </xf>
    <xf numFmtId="0" fontId="128" fillId="0" borderId="4" xfId="343" applyNumberFormat="1" applyFont="1" applyFill="1" applyBorder="1" applyAlignment="1">
      <alignment horizontal="center" vertical="center" wrapText="1"/>
      <protection/>
    </xf>
    <xf numFmtId="0" fontId="128" fillId="0" borderId="37" xfId="343" applyNumberFormat="1" applyFont="1" applyFill="1" applyBorder="1" applyAlignment="1">
      <alignment horizontal="center" vertical="center" wrapText="1"/>
      <protection/>
    </xf>
    <xf numFmtId="0" fontId="128" fillId="0" borderId="20" xfId="0" applyNumberFormat="1" applyFont="1" applyFill="1" applyBorder="1" applyAlignment="1">
      <alignment vertical="center"/>
    </xf>
    <xf numFmtId="0" fontId="134" fillId="0" borderId="22" xfId="0" applyNumberFormat="1" applyFont="1" applyFill="1" applyBorder="1" applyAlignment="1">
      <alignment horizontal="center" vertical="center"/>
    </xf>
    <xf numFmtId="0" fontId="48" fillId="0" borderId="0" xfId="343" applyNumberFormat="1" applyFont="1" applyFill="1" applyBorder="1" applyAlignment="1">
      <alignment vertical="center"/>
      <protection/>
    </xf>
    <xf numFmtId="41" fontId="128" fillId="0" borderId="6" xfId="0" applyNumberFormat="1" applyFont="1" applyFill="1" applyBorder="1" applyAlignment="1">
      <alignment horizontal="left" vertical="center" shrinkToFit="1"/>
    </xf>
    <xf numFmtId="0" fontId="128" fillId="0" borderId="24" xfId="0" applyNumberFormat="1" applyFont="1" applyFill="1" applyBorder="1" applyAlignment="1">
      <alignment horizontal="right" vertical="center" shrinkToFit="1"/>
    </xf>
    <xf numFmtId="0" fontId="128" fillId="0" borderId="35" xfId="343" applyNumberFormat="1" applyFont="1" applyFill="1" applyBorder="1" applyAlignment="1">
      <alignment horizontal="center" vertical="center"/>
      <protection/>
    </xf>
    <xf numFmtId="0" fontId="128" fillId="0" borderId="30" xfId="343" applyNumberFormat="1" applyFont="1" applyFill="1" applyBorder="1" applyAlignment="1">
      <alignment horizontal="center" vertical="center"/>
      <protection/>
    </xf>
    <xf numFmtId="41" fontId="128" fillId="0" borderId="32" xfId="0" applyNumberFormat="1" applyFont="1" applyFill="1" applyBorder="1" applyAlignment="1">
      <alignment horizontal="left" vertical="center" shrinkToFit="1"/>
    </xf>
    <xf numFmtId="0" fontId="128" fillId="0" borderId="33" xfId="0" applyNumberFormat="1" applyFont="1" applyFill="1" applyBorder="1" applyAlignment="1">
      <alignment horizontal="right" vertical="center" shrinkToFit="1"/>
    </xf>
    <xf numFmtId="185" fontId="128" fillId="0" borderId="38" xfId="0" applyNumberFormat="1" applyFont="1" applyFill="1" applyBorder="1" applyAlignment="1">
      <alignment vertical="center"/>
    </xf>
    <xf numFmtId="0" fontId="128" fillId="0" borderId="19" xfId="342" applyNumberFormat="1" applyFont="1" applyFill="1" applyBorder="1" applyAlignment="1">
      <alignment horizontal="centerContinuous" vertical="center"/>
      <protection/>
    </xf>
    <xf numFmtId="0" fontId="46" fillId="0" borderId="0" xfId="342" applyNumberFormat="1" applyFont="1" applyFill="1" applyBorder="1" applyAlignment="1">
      <alignment vertical="center"/>
      <protection/>
    </xf>
    <xf numFmtId="0" fontId="128" fillId="0" borderId="21" xfId="342" applyNumberFormat="1" applyFont="1" applyFill="1" applyBorder="1" applyAlignment="1">
      <alignment horizontal="centerContinuous" vertical="center"/>
      <protection/>
    </xf>
    <xf numFmtId="0" fontId="128" fillId="0" borderId="20" xfId="342" applyNumberFormat="1" applyFont="1" applyFill="1" applyBorder="1" applyAlignment="1">
      <alignment horizontal="centerContinuous" vertical="center"/>
      <protection/>
    </xf>
    <xf numFmtId="0" fontId="128" fillId="0" borderId="20" xfId="342" applyNumberFormat="1" applyFont="1" applyFill="1" applyBorder="1" applyAlignment="1">
      <alignment horizontal="center" vertical="center"/>
      <protection/>
    </xf>
    <xf numFmtId="0" fontId="128" fillId="0" borderId="22" xfId="342" applyNumberFormat="1" applyFont="1" applyFill="1" applyBorder="1" applyAlignment="1">
      <alignment horizontal="center" vertical="center"/>
      <protection/>
    </xf>
    <xf numFmtId="0" fontId="128" fillId="0" borderId="21" xfId="342" applyNumberFormat="1" applyFont="1" applyFill="1" applyBorder="1" applyAlignment="1">
      <alignment horizontal="centerContinuous" vertical="center" wrapText="1"/>
      <protection/>
    </xf>
    <xf numFmtId="0" fontId="128" fillId="0" borderId="21" xfId="342" applyNumberFormat="1" applyFont="1" applyFill="1" applyBorder="1" applyAlignment="1">
      <alignment horizontal="center" vertical="center"/>
      <protection/>
    </xf>
    <xf numFmtId="0" fontId="128" fillId="0" borderId="21" xfId="342" applyNumberFormat="1" applyFont="1" applyFill="1" applyBorder="1" applyAlignment="1">
      <alignment horizontal="center" vertical="center" wrapText="1"/>
      <protection/>
    </xf>
    <xf numFmtId="0" fontId="128" fillId="0" borderId="21" xfId="0" applyNumberFormat="1" applyFont="1" applyFill="1" applyBorder="1" applyAlignment="1">
      <alignment horizontal="centerContinuous" vertical="center" wrapText="1"/>
    </xf>
    <xf numFmtId="0" fontId="48" fillId="0" borderId="0" xfId="342" applyNumberFormat="1" applyFont="1" applyFill="1" applyBorder="1" applyAlignment="1">
      <alignment vertical="center"/>
      <protection/>
    </xf>
    <xf numFmtId="0" fontId="47" fillId="0" borderId="26" xfId="0" applyNumberFormat="1" applyFont="1" applyFill="1" applyBorder="1" applyAlignment="1">
      <alignment horizontal="centerContinuous" vertical="center"/>
    </xf>
    <xf numFmtId="0" fontId="47" fillId="0" borderId="23" xfId="0" applyNumberFormat="1" applyFont="1" applyFill="1" applyBorder="1" applyAlignment="1">
      <alignment horizontal="center" vertical="center"/>
    </xf>
    <xf numFmtId="0" fontId="2" fillId="0" borderId="0" xfId="344">
      <alignment/>
      <protection/>
    </xf>
    <xf numFmtId="41" fontId="128" fillId="0" borderId="33" xfId="0" applyNumberFormat="1" applyFont="1" applyFill="1" applyBorder="1" applyAlignment="1">
      <alignment horizontal="center" vertical="center" shrinkToFit="1"/>
    </xf>
    <xf numFmtId="0" fontId="86" fillId="0" borderId="30" xfId="0" applyNumberFormat="1" applyFont="1" applyFill="1" applyBorder="1" applyAlignment="1">
      <alignment horizontal="centerContinuous" vertical="center"/>
    </xf>
    <xf numFmtId="0" fontId="48" fillId="0" borderId="0" xfId="0" applyNumberFormat="1" applyFont="1" applyFill="1" applyBorder="1" applyAlignment="1">
      <alignment horizontal="center" vertical="center"/>
    </xf>
    <xf numFmtId="3" fontId="120" fillId="0" borderId="0" xfId="0" applyNumberFormat="1" applyFont="1" applyFill="1" applyBorder="1" applyAlignment="1">
      <alignment horizontal="left" vertical="center"/>
    </xf>
    <xf numFmtId="3" fontId="104" fillId="0" borderId="0" xfId="0" applyNumberFormat="1" applyFont="1" applyFill="1" applyBorder="1" applyAlignment="1">
      <alignment vertical="center"/>
    </xf>
    <xf numFmtId="3" fontId="135" fillId="0" borderId="0" xfId="0" applyNumberFormat="1" applyFont="1" applyFill="1" applyAlignment="1">
      <alignment horizontal="right" vertical="center"/>
    </xf>
    <xf numFmtId="3" fontId="135" fillId="0" borderId="0" xfId="0" applyNumberFormat="1" applyFont="1" applyFill="1" applyBorder="1" applyAlignment="1">
      <alignment vertical="center"/>
    </xf>
    <xf numFmtId="3" fontId="135" fillId="0" borderId="0" xfId="0" applyNumberFormat="1" applyFont="1" applyFill="1" applyAlignment="1">
      <alignment vertical="center"/>
    </xf>
    <xf numFmtId="0" fontId="135" fillId="0" borderId="0" xfId="0" applyNumberFormat="1" applyFont="1" applyFill="1" applyAlignment="1">
      <alignment horizontal="left" vertical="center"/>
    </xf>
    <xf numFmtId="0" fontId="128" fillId="0" borderId="19" xfId="0" applyNumberFormat="1" applyFont="1" applyFill="1" applyBorder="1" applyAlignment="1">
      <alignment horizontal="centerContinuous" vertical="center"/>
    </xf>
    <xf numFmtId="0" fontId="91" fillId="0" borderId="30" xfId="0" applyNumberFormat="1" applyFont="1" applyFill="1" applyBorder="1" applyAlignment="1">
      <alignment horizontal="centerContinuous" vertical="center"/>
    </xf>
    <xf numFmtId="0" fontId="128" fillId="0" borderId="30" xfId="0" applyNumberFormat="1" applyFont="1" applyFill="1" applyBorder="1" applyAlignment="1">
      <alignment horizontal="centerContinuous" vertical="center"/>
    </xf>
    <xf numFmtId="0" fontId="128" fillId="0" borderId="20" xfId="0" applyNumberFormat="1" applyFont="1" applyFill="1" applyBorder="1" applyAlignment="1">
      <alignment horizontal="left" vertical="center"/>
    </xf>
    <xf numFmtId="0" fontId="131" fillId="0" borderId="30" xfId="0" applyNumberFormat="1" applyFont="1" applyFill="1" applyBorder="1" applyAlignment="1">
      <alignment horizontal="center" vertical="center"/>
    </xf>
    <xf numFmtId="0" fontId="104" fillId="0" borderId="0" xfId="0" applyNumberFormat="1" applyFont="1" applyFill="1" applyBorder="1" applyAlignment="1">
      <alignment horizontal="right" vertical="center"/>
    </xf>
    <xf numFmtId="0" fontId="104" fillId="0" borderId="0" xfId="0" applyNumberFormat="1" applyFont="1" applyFill="1" applyBorder="1" applyAlignment="1">
      <alignment horizontal="center" vertical="center"/>
    </xf>
    <xf numFmtId="0" fontId="104" fillId="0" borderId="0" xfId="0" applyNumberFormat="1" applyFont="1" applyFill="1" applyAlignment="1">
      <alignment vertical="center"/>
    </xf>
    <xf numFmtId="177" fontId="46" fillId="0" borderId="23" xfId="0" applyNumberFormat="1" applyFont="1" applyFill="1" applyBorder="1" applyAlignment="1">
      <alignment horizontal="right" vertical="center"/>
    </xf>
    <xf numFmtId="3" fontId="39" fillId="0" borderId="0" xfId="0" applyNumberFormat="1" applyFont="1" applyFill="1" applyAlignment="1">
      <alignment horizontal="centerContinuous" vertical="center"/>
    </xf>
    <xf numFmtId="3" fontId="126" fillId="0" borderId="0" xfId="0" applyNumberFormat="1" applyFont="1" applyFill="1" applyBorder="1" applyAlignment="1">
      <alignment horizontal="left" vertical="center"/>
    </xf>
    <xf numFmtId="0" fontId="128" fillId="0" borderId="0" xfId="0" applyNumberFormat="1" applyFont="1" applyFill="1" applyBorder="1" applyAlignment="1" quotePrefix="1">
      <alignment horizontal="center" vertical="center"/>
    </xf>
    <xf numFmtId="0" fontId="128" fillId="0" borderId="0" xfId="0" applyNumberFormat="1" applyFont="1" applyFill="1" applyBorder="1" applyAlignment="1" quotePrefix="1">
      <alignment horizontal="center" vertical="center" shrinkToFit="1"/>
    </xf>
    <xf numFmtId="0" fontId="128" fillId="0" borderId="23" xfId="0" applyNumberFormat="1" applyFont="1" applyFill="1" applyBorder="1" applyAlignment="1" quotePrefix="1">
      <alignment horizontal="center" vertical="center"/>
    </xf>
    <xf numFmtId="0" fontId="129" fillId="0" borderId="23" xfId="0" applyNumberFormat="1" applyFont="1" applyFill="1" applyBorder="1" applyAlignment="1" quotePrefix="1">
      <alignment horizontal="center" vertical="center"/>
    </xf>
    <xf numFmtId="0" fontId="120" fillId="0" borderId="23" xfId="0" applyNumberFormat="1" applyFont="1" applyFill="1" applyBorder="1" applyAlignment="1">
      <alignment horizontal="left" vertical="center"/>
    </xf>
    <xf numFmtId="0" fontId="120" fillId="0" borderId="23" xfId="0" applyNumberFormat="1" applyFont="1" applyFill="1" applyBorder="1" applyAlignment="1">
      <alignment horizontal="centerContinuous" vertical="center"/>
    </xf>
    <xf numFmtId="0" fontId="120" fillId="0" borderId="22" xfId="0" applyNumberFormat="1" applyFont="1" applyFill="1" applyBorder="1" applyAlignment="1">
      <alignment horizontal="centerContinuous" vertical="center"/>
    </xf>
    <xf numFmtId="0" fontId="120" fillId="0" borderId="23" xfId="0" applyNumberFormat="1" applyFont="1" applyFill="1" applyBorder="1" applyAlignment="1">
      <alignment vertical="center"/>
    </xf>
    <xf numFmtId="0" fontId="120" fillId="0" borderId="20" xfId="0" applyNumberFormat="1" applyFont="1" applyFill="1" applyBorder="1" applyAlignment="1">
      <alignment horizontal="centerContinuous" vertical="center"/>
    </xf>
    <xf numFmtId="0" fontId="120" fillId="0" borderId="23" xfId="0" applyNumberFormat="1" applyFont="1" applyFill="1" applyBorder="1" applyAlignment="1">
      <alignment horizontal="center" vertical="center"/>
    </xf>
    <xf numFmtId="0" fontId="120" fillId="0" borderId="20" xfId="0" applyNumberFormat="1" applyFont="1" applyFill="1" applyBorder="1" applyAlignment="1">
      <alignment horizontal="center" vertical="center"/>
    </xf>
    <xf numFmtId="0" fontId="120" fillId="0" borderId="21" xfId="0" applyNumberFormat="1" applyFont="1" applyFill="1" applyBorder="1" applyAlignment="1">
      <alignment horizontal="centerContinuous" vertical="center"/>
    </xf>
    <xf numFmtId="0" fontId="120" fillId="0" borderId="21" xfId="0" applyNumberFormat="1" applyFont="1" applyFill="1" applyBorder="1" applyAlignment="1">
      <alignment horizontal="centerContinuous" vertical="center" shrinkToFit="1"/>
    </xf>
    <xf numFmtId="0" fontId="128" fillId="0" borderId="2" xfId="0" applyNumberFormat="1" applyFont="1" applyFill="1" applyBorder="1" applyAlignment="1">
      <alignment horizontal="center" vertical="center"/>
    </xf>
    <xf numFmtId="0" fontId="129" fillId="0" borderId="2" xfId="0" applyNumberFormat="1" applyFont="1" applyFill="1" applyBorder="1" applyAlignment="1">
      <alignment horizontal="center" vertical="center"/>
    </xf>
    <xf numFmtId="0" fontId="128" fillId="0" borderId="27" xfId="0" applyNumberFormat="1" applyFont="1" applyFill="1" applyBorder="1" applyAlignment="1">
      <alignment horizontal="centerContinuous" vertical="center" shrinkToFit="1"/>
    </xf>
    <xf numFmtId="0" fontId="120" fillId="0" borderId="19" xfId="0" applyNumberFormat="1" applyFont="1" applyFill="1" applyBorder="1" applyAlignment="1">
      <alignment horizontal="centerContinuous" vertical="center"/>
    </xf>
    <xf numFmtId="0" fontId="120" fillId="0" borderId="30" xfId="0" applyNumberFormat="1" applyFont="1" applyFill="1" applyBorder="1" applyAlignment="1">
      <alignment horizontal="centerContinuous" vertical="center"/>
    </xf>
    <xf numFmtId="0" fontId="120" fillId="0" borderId="20" xfId="0" applyNumberFormat="1" applyFont="1" applyFill="1" applyBorder="1" applyAlignment="1">
      <alignment vertical="center"/>
    </xf>
    <xf numFmtId="0" fontId="120" fillId="0" borderId="22" xfId="0" applyNumberFormat="1" applyFont="1" applyFill="1" applyBorder="1" applyAlignment="1">
      <alignment horizontal="center" vertical="center"/>
    </xf>
    <xf numFmtId="0" fontId="120" fillId="0" borderId="27" xfId="0" applyNumberFormat="1" applyFont="1" applyFill="1" applyBorder="1" applyAlignment="1">
      <alignment horizontal="center" vertical="center" shrinkToFit="1"/>
    </xf>
    <xf numFmtId="0" fontId="120" fillId="0" borderId="27" xfId="0" applyNumberFormat="1" applyFont="1" applyFill="1" applyBorder="1" applyAlignment="1">
      <alignment horizontal="centerContinuous" vertical="center" shrinkToFit="1"/>
    </xf>
    <xf numFmtId="0" fontId="120" fillId="0" borderId="21" xfId="0" applyNumberFormat="1" applyFont="1" applyFill="1" applyBorder="1" applyAlignment="1">
      <alignment horizontal="center" vertical="center" shrinkToFit="1"/>
    </xf>
    <xf numFmtId="0" fontId="128" fillId="0" borderId="23" xfId="0" applyNumberFormat="1" applyFont="1" applyFill="1" applyBorder="1" applyAlignment="1">
      <alignment horizontal="center" vertical="center"/>
    </xf>
    <xf numFmtId="0" fontId="128" fillId="0" borderId="20" xfId="0" applyNumberFormat="1" applyFont="1" applyFill="1" applyBorder="1" applyAlignment="1">
      <alignment horizontal="center" vertical="center"/>
    </xf>
    <xf numFmtId="0" fontId="128" fillId="0" borderId="22" xfId="0" applyNumberFormat="1" applyFont="1" applyFill="1" applyBorder="1" applyAlignment="1">
      <alignment horizontal="center" vertical="center"/>
    </xf>
    <xf numFmtId="0" fontId="134" fillId="0" borderId="20" xfId="0" applyNumberFormat="1" applyFont="1" applyFill="1" applyBorder="1" applyAlignment="1">
      <alignment horizontal="center" vertical="center"/>
    </xf>
    <xf numFmtId="0" fontId="128" fillId="0" borderId="21" xfId="0" applyNumberFormat="1" applyFont="1" applyFill="1" applyBorder="1" applyAlignment="1">
      <alignment horizontal="center" vertical="center" shrinkToFit="1"/>
    </xf>
    <xf numFmtId="0" fontId="128" fillId="0" borderId="23" xfId="0" applyNumberFormat="1" applyFont="1" applyFill="1" applyBorder="1" applyAlignment="1">
      <alignment horizontal="centerContinuous" vertical="center"/>
    </xf>
    <xf numFmtId="41" fontId="129" fillId="0" borderId="0" xfId="0" applyNumberFormat="1" applyFont="1" applyFill="1" applyBorder="1" applyAlignment="1">
      <alignment horizontal="right" vertical="center"/>
    </xf>
    <xf numFmtId="0" fontId="128" fillId="0" borderId="23" xfId="0" applyNumberFormat="1" applyFont="1" applyFill="1" applyBorder="1" applyAlignment="1">
      <alignment horizontal="left" vertical="center"/>
    </xf>
    <xf numFmtId="0" fontId="128" fillId="0" borderId="30" xfId="0" applyNumberFormat="1" applyFont="1" applyFill="1" applyBorder="1" applyAlignment="1">
      <alignment horizontal="center" vertical="center"/>
    </xf>
    <xf numFmtId="0" fontId="91" fillId="0" borderId="23" xfId="345" applyNumberFormat="1" applyFont="1" applyFill="1" applyBorder="1" applyAlignment="1">
      <alignment horizontal="centerContinuous" vertical="center" shrinkToFit="1"/>
      <protection/>
    </xf>
    <xf numFmtId="0" fontId="128" fillId="0" borderId="20" xfId="324" applyNumberFormat="1" applyFont="1" applyFill="1" applyBorder="1" applyAlignment="1">
      <alignment horizontal="center" vertical="center"/>
      <protection/>
    </xf>
    <xf numFmtId="0" fontId="128" fillId="0" borderId="31" xfId="324" applyNumberFormat="1" applyFont="1" applyFill="1" applyBorder="1" applyAlignment="1">
      <alignment horizontal="centerContinuous" vertical="center"/>
      <protection/>
    </xf>
    <xf numFmtId="0" fontId="128" fillId="0" borderId="26" xfId="324" applyNumberFormat="1" applyFont="1" applyFill="1" applyBorder="1" applyAlignment="1">
      <alignment horizontal="centerContinuous" vertical="center"/>
      <protection/>
    </xf>
    <xf numFmtId="0" fontId="128" fillId="0" borderId="30" xfId="324" applyNumberFormat="1" applyFont="1" applyFill="1" applyBorder="1" applyAlignment="1">
      <alignment horizontal="centerContinuous" vertical="center"/>
      <protection/>
    </xf>
    <xf numFmtId="49" fontId="128" fillId="0" borderId="26" xfId="324" applyNumberFormat="1" applyFont="1" applyFill="1" applyBorder="1" applyAlignment="1">
      <alignment horizontal="centerContinuous" vertical="center"/>
      <protection/>
    </xf>
    <xf numFmtId="0" fontId="128" fillId="0" borderId="29" xfId="324" applyNumberFormat="1" applyFont="1" applyFill="1" applyBorder="1" applyAlignment="1">
      <alignment horizontal="centerContinuous" vertical="center"/>
      <protection/>
    </xf>
    <xf numFmtId="0" fontId="128" fillId="0" borderId="28" xfId="324" applyNumberFormat="1" applyFont="1" applyFill="1" applyBorder="1" applyAlignment="1">
      <alignment horizontal="centerContinuous" vertical="center"/>
      <protection/>
    </xf>
    <xf numFmtId="0" fontId="128" fillId="0" borderId="27" xfId="324" applyNumberFormat="1" applyFont="1" applyFill="1" applyBorder="1" applyAlignment="1">
      <alignment horizontal="centerContinuous" vertical="center"/>
      <protection/>
    </xf>
    <xf numFmtId="49" fontId="128" fillId="0" borderId="28" xfId="324" applyNumberFormat="1" applyFont="1" applyFill="1" applyBorder="1" applyAlignment="1">
      <alignment horizontal="centerContinuous" vertical="center"/>
      <protection/>
    </xf>
    <xf numFmtId="0" fontId="128" fillId="0" borderId="20" xfId="324" applyNumberFormat="1" applyFont="1" applyFill="1" applyBorder="1" applyAlignment="1">
      <alignment horizontal="centerContinuous" vertical="center"/>
      <protection/>
    </xf>
    <xf numFmtId="0" fontId="128" fillId="0" borderId="22" xfId="324" applyNumberFormat="1" applyFont="1" applyFill="1" applyBorder="1" applyAlignment="1">
      <alignment horizontal="centerContinuous" vertical="center"/>
      <protection/>
    </xf>
    <xf numFmtId="0" fontId="128" fillId="0" borderId="23" xfId="324" applyNumberFormat="1" applyFont="1" applyFill="1" applyBorder="1" applyAlignment="1">
      <alignment horizontal="centerContinuous" vertical="center"/>
      <protection/>
    </xf>
    <xf numFmtId="0" fontId="128" fillId="0" borderId="21" xfId="324" applyNumberFormat="1" applyFont="1" applyFill="1" applyBorder="1" applyAlignment="1">
      <alignment horizontal="centerContinuous" vertical="center"/>
      <protection/>
    </xf>
    <xf numFmtId="41" fontId="128" fillId="0" borderId="0" xfId="324" applyNumberFormat="1" applyFont="1" applyFill="1" applyBorder="1" applyAlignment="1" applyProtection="1">
      <alignment horizontal="center" vertical="center"/>
      <protection locked="0"/>
    </xf>
    <xf numFmtId="41" fontId="128" fillId="0" borderId="0" xfId="324" applyNumberFormat="1" applyFont="1" applyFill="1" applyBorder="1" applyAlignment="1">
      <alignment horizontal="center" vertical="center"/>
      <protection/>
    </xf>
    <xf numFmtId="41" fontId="129" fillId="0" borderId="0" xfId="324" applyNumberFormat="1" applyFont="1" applyFill="1" applyBorder="1" applyAlignment="1">
      <alignment horizontal="center" vertical="center"/>
      <protection/>
    </xf>
    <xf numFmtId="41" fontId="129" fillId="0" borderId="0" xfId="324" applyNumberFormat="1" applyFont="1" applyFill="1" applyBorder="1" applyAlignment="1" applyProtection="1">
      <alignment horizontal="center" vertical="center"/>
      <protection locked="0"/>
    </xf>
    <xf numFmtId="0" fontId="48" fillId="0" borderId="0" xfId="324" applyNumberFormat="1" applyFont="1" applyFill="1" applyBorder="1" applyAlignment="1">
      <alignment vertical="center"/>
      <protection/>
    </xf>
    <xf numFmtId="41" fontId="46" fillId="0" borderId="30" xfId="0" applyNumberFormat="1" applyFont="1" applyFill="1" applyBorder="1" applyAlignment="1">
      <alignment horizontal="center" vertical="center"/>
    </xf>
    <xf numFmtId="41" fontId="46" fillId="0" borderId="23" xfId="0" applyNumberFormat="1" applyFont="1" applyFill="1" applyBorder="1" applyAlignment="1">
      <alignment horizontal="center" vertical="center"/>
    </xf>
    <xf numFmtId="41" fontId="47" fillId="0" borderId="23" xfId="0" applyNumberFormat="1" applyFont="1" applyFill="1" applyBorder="1" applyAlignment="1">
      <alignment horizontal="center" vertical="center"/>
    </xf>
    <xf numFmtId="41" fontId="46" fillId="0" borderId="28" xfId="0" applyNumberFormat="1" applyFont="1" applyFill="1" applyBorder="1" applyAlignment="1">
      <alignment horizontal="center" vertical="center"/>
    </xf>
    <xf numFmtId="41" fontId="46" fillId="0" borderId="31" xfId="0" applyNumberFormat="1" applyFont="1" applyFill="1" applyBorder="1" applyAlignment="1">
      <alignment horizontal="center" vertical="center" wrapText="1"/>
    </xf>
    <xf numFmtId="41" fontId="46" fillId="0" borderId="2" xfId="0" applyNumberFormat="1" applyFont="1" applyFill="1" applyBorder="1" applyAlignment="1">
      <alignment horizontal="center" vertical="center" wrapText="1"/>
    </xf>
    <xf numFmtId="41" fontId="46" fillId="0" borderId="29" xfId="0" applyNumberFormat="1" applyFont="1" applyFill="1" applyBorder="1" applyAlignment="1">
      <alignment horizontal="center" vertical="center" wrapText="1"/>
    </xf>
    <xf numFmtId="41" fontId="46" fillId="0" borderId="34" xfId="0" applyNumberFormat="1" applyFont="1" applyFill="1" applyBorder="1" applyAlignment="1">
      <alignment horizontal="center" vertical="center"/>
    </xf>
    <xf numFmtId="41" fontId="46" fillId="0" borderId="5" xfId="0" applyNumberFormat="1" applyFont="1" applyFill="1" applyBorder="1" applyAlignment="1">
      <alignment horizontal="center" vertical="center"/>
    </xf>
    <xf numFmtId="0" fontId="128" fillId="0" borderId="31" xfId="0" applyNumberFormat="1" applyFont="1" applyFill="1" applyBorder="1" applyAlignment="1">
      <alignment horizontal="center" vertical="center"/>
    </xf>
    <xf numFmtId="0" fontId="128" fillId="0" borderId="30" xfId="0" applyNumberFormat="1" applyFont="1" applyFill="1" applyBorder="1" applyAlignment="1">
      <alignment horizontal="center" vertical="center"/>
    </xf>
    <xf numFmtId="0" fontId="128" fillId="0" borderId="29" xfId="0" applyNumberFormat="1" applyFont="1" applyFill="1" applyBorder="1" applyAlignment="1">
      <alignment horizontal="center" vertical="center" shrinkToFit="1"/>
    </xf>
    <xf numFmtId="0" fontId="128" fillId="0" borderId="27" xfId="0" applyNumberFormat="1" applyFont="1" applyFill="1" applyBorder="1" applyAlignment="1">
      <alignment horizontal="center" vertical="center" shrinkToFit="1"/>
    </xf>
    <xf numFmtId="3" fontId="128" fillId="0" borderId="31" xfId="0" applyNumberFormat="1" applyFont="1" applyFill="1" applyBorder="1" applyAlignment="1">
      <alignment horizontal="center" vertical="center" wrapText="1"/>
    </xf>
    <xf numFmtId="0" fontId="128" fillId="0" borderId="2" xfId="0" applyNumberFormat="1" applyFont="1" applyFill="1" applyBorder="1" applyAlignment="1">
      <alignment vertical="center" shrinkToFit="1"/>
    </xf>
    <xf numFmtId="0" fontId="128" fillId="0" borderId="29" xfId="0" applyNumberFormat="1" applyFont="1" applyFill="1" applyBorder="1" applyAlignment="1">
      <alignment vertical="center" shrinkToFit="1"/>
    </xf>
    <xf numFmtId="3" fontId="128" fillId="0" borderId="20" xfId="0" applyNumberFormat="1" applyFont="1" applyFill="1" applyBorder="1" applyAlignment="1">
      <alignment horizontal="center" vertical="center" shrinkToFit="1"/>
    </xf>
    <xf numFmtId="3" fontId="128" fillId="0" borderId="21" xfId="0" applyNumberFormat="1" applyFont="1" applyFill="1" applyBorder="1" applyAlignment="1">
      <alignment horizontal="center" vertical="center" shrinkToFit="1"/>
    </xf>
    <xf numFmtId="3" fontId="134" fillId="0" borderId="31" xfId="0" applyNumberFormat="1" applyFont="1" applyFill="1" applyBorder="1" applyAlignment="1">
      <alignment horizontal="center" vertical="center"/>
    </xf>
    <xf numFmtId="3" fontId="128" fillId="0" borderId="26" xfId="0" applyNumberFormat="1" applyFont="1" applyFill="1" applyBorder="1" applyAlignment="1">
      <alignment horizontal="center" vertical="center"/>
    </xf>
    <xf numFmtId="3" fontId="128" fillId="0" borderId="30" xfId="0" applyNumberFormat="1" applyFont="1" applyFill="1" applyBorder="1" applyAlignment="1">
      <alignment horizontal="center" vertical="center"/>
    </xf>
    <xf numFmtId="3" fontId="128" fillId="0" borderId="29" xfId="0" applyNumberFormat="1" applyFont="1" applyFill="1" applyBorder="1" applyAlignment="1">
      <alignment horizontal="center" vertical="center"/>
    </xf>
    <xf numFmtId="3" fontId="128" fillId="0" borderId="28" xfId="0" applyNumberFormat="1" applyFont="1" applyFill="1" applyBorder="1" applyAlignment="1">
      <alignment horizontal="center" vertical="center"/>
    </xf>
    <xf numFmtId="3" fontId="128" fillId="0" borderId="27" xfId="0" applyNumberFormat="1" applyFont="1" applyFill="1" applyBorder="1" applyAlignment="1">
      <alignment horizontal="center" vertical="center"/>
    </xf>
    <xf numFmtId="3" fontId="128" fillId="0" borderId="30" xfId="0" applyNumberFormat="1" applyFont="1" applyFill="1" applyBorder="1" applyAlignment="1">
      <alignment horizontal="center" vertical="center" wrapText="1"/>
    </xf>
    <xf numFmtId="0" fontId="128" fillId="0" borderId="23" xfId="0" applyNumberFormat="1" applyFont="1" applyFill="1" applyBorder="1" applyAlignment="1">
      <alignment horizontal="center" vertical="center"/>
    </xf>
    <xf numFmtId="0" fontId="128" fillId="0" borderId="27" xfId="0" applyNumberFormat="1" applyFont="1" applyFill="1" applyBorder="1" applyAlignment="1">
      <alignment horizontal="center" vertical="center"/>
    </xf>
    <xf numFmtId="3" fontId="128" fillId="0" borderId="19" xfId="0" applyNumberFormat="1" applyFont="1" applyFill="1" applyBorder="1" applyAlignment="1">
      <alignment horizontal="center" vertical="center"/>
    </xf>
    <xf numFmtId="3" fontId="128" fillId="0" borderId="20" xfId="0" applyNumberFormat="1" applyFont="1" applyFill="1" applyBorder="1" applyAlignment="1">
      <alignment horizontal="center" vertical="center"/>
    </xf>
    <xf numFmtId="3" fontId="128" fillId="0" borderId="20" xfId="0" applyNumberFormat="1" applyFont="1" applyFill="1" applyBorder="1" applyAlignment="1">
      <alignment horizontal="center" vertical="center" wrapText="1"/>
    </xf>
    <xf numFmtId="3" fontId="128" fillId="0" borderId="21" xfId="0" applyNumberFormat="1" applyFont="1" applyFill="1" applyBorder="1" applyAlignment="1">
      <alignment horizontal="center" vertical="center"/>
    </xf>
    <xf numFmtId="3" fontId="91" fillId="0" borderId="19" xfId="0" applyNumberFormat="1" applyFont="1" applyFill="1" applyBorder="1" applyAlignment="1">
      <alignment horizontal="center" vertical="center"/>
    </xf>
    <xf numFmtId="3" fontId="91" fillId="0" borderId="20" xfId="0" applyNumberFormat="1" applyFont="1" applyFill="1" applyBorder="1" applyAlignment="1">
      <alignment horizontal="center" vertical="center"/>
    </xf>
    <xf numFmtId="3" fontId="133" fillId="0" borderId="0" xfId="0" applyNumberFormat="1" applyFont="1" applyFill="1" applyAlignment="1">
      <alignment horizontal="center" vertical="center"/>
    </xf>
    <xf numFmtId="3" fontId="134" fillId="0" borderId="19" xfId="0" applyNumberFormat="1" applyFont="1" applyFill="1" applyBorder="1" applyAlignment="1">
      <alignment horizontal="center" vertical="center"/>
    </xf>
    <xf numFmtId="0" fontId="128" fillId="0" borderId="30" xfId="0" applyNumberFormat="1" applyFont="1" applyFill="1" applyBorder="1" applyAlignment="1">
      <alignment horizontal="center" vertical="center" wrapText="1"/>
    </xf>
    <xf numFmtId="0" fontId="128" fillId="0" borderId="31" xfId="341" applyNumberFormat="1" applyFont="1" applyFill="1" applyBorder="1" applyAlignment="1">
      <alignment horizontal="center" vertical="center" wrapText="1"/>
      <protection/>
    </xf>
    <xf numFmtId="0" fontId="128" fillId="0" borderId="2" xfId="0" applyNumberFormat="1" applyFont="1" applyFill="1" applyBorder="1" applyAlignment="1">
      <alignment horizontal="center" vertical="center"/>
    </xf>
    <xf numFmtId="0" fontId="128" fillId="0" borderId="29" xfId="0" applyNumberFormat="1" applyFont="1" applyFill="1" applyBorder="1" applyAlignment="1">
      <alignment horizontal="center" vertical="center"/>
    </xf>
    <xf numFmtId="0" fontId="134" fillId="0" borderId="31" xfId="0" applyNumberFormat="1" applyFont="1" applyFill="1" applyBorder="1" applyAlignment="1">
      <alignment horizontal="center" vertical="center"/>
    </xf>
    <xf numFmtId="0" fontId="134" fillId="0" borderId="26" xfId="0" applyNumberFormat="1" applyFont="1" applyFill="1" applyBorder="1" applyAlignment="1">
      <alignment horizontal="center" vertical="center"/>
    </xf>
    <xf numFmtId="0" fontId="134" fillId="0" borderId="30" xfId="0" applyNumberFormat="1" applyFont="1" applyFill="1" applyBorder="1" applyAlignment="1">
      <alignment horizontal="center" vertical="center"/>
    </xf>
    <xf numFmtId="0" fontId="128" fillId="0" borderId="26" xfId="0" applyNumberFormat="1" applyFont="1" applyFill="1" applyBorder="1" applyAlignment="1">
      <alignment horizontal="center" vertical="center"/>
    </xf>
    <xf numFmtId="0" fontId="120" fillId="0" borderId="30" xfId="0" applyNumberFormat="1" applyFont="1" applyFill="1" applyBorder="1" applyAlignment="1">
      <alignment horizontal="center" vertical="center" wrapText="1"/>
    </xf>
    <xf numFmtId="0" fontId="120" fillId="0" borderId="23" xfId="0" applyNumberFormat="1" applyFont="1" applyFill="1" applyBorder="1" applyAlignment="1">
      <alignment horizontal="center" vertical="center"/>
    </xf>
    <xf numFmtId="0" fontId="120" fillId="0" borderId="27" xfId="0" applyNumberFormat="1" applyFont="1" applyFill="1" applyBorder="1" applyAlignment="1">
      <alignment horizontal="center" vertical="center"/>
    </xf>
    <xf numFmtId="3" fontId="120" fillId="0" borderId="31" xfId="0" applyNumberFormat="1" applyFont="1" applyFill="1" applyBorder="1" applyAlignment="1">
      <alignment horizontal="center" vertical="center" wrapText="1"/>
    </xf>
    <xf numFmtId="0" fontId="120" fillId="0" borderId="2" xfId="0" applyNumberFormat="1" applyFont="1" applyFill="1" applyBorder="1" applyAlignment="1">
      <alignment horizontal="center" vertical="center"/>
    </xf>
    <xf numFmtId="0" fontId="120" fillId="0" borderId="29" xfId="0" applyNumberFormat="1" applyFont="1" applyFill="1" applyBorder="1" applyAlignment="1">
      <alignment horizontal="center" vertical="center"/>
    </xf>
    <xf numFmtId="0" fontId="120" fillId="0" borderId="31" xfId="0" applyNumberFormat="1" applyFont="1" applyFill="1" applyBorder="1" applyAlignment="1">
      <alignment horizontal="center" vertical="center"/>
    </xf>
    <xf numFmtId="0" fontId="120" fillId="0" borderId="30" xfId="0" applyNumberFormat="1" applyFont="1" applyFill="1" applyBorder="1" applyAlignment="1">
      <alignment horizontal="center" vertical="center"/>
    </xf>
    <xf numFmtId="0" fontId="120" fillId="0" borderId="28" xfId="0" applyNumberFormat="1" applyFont="1" applyFill="1" applyBorder="1" applyAlignment="1">
      <alignment horizontal="center" vertical="center"/>
    </xf>
    <xf numFmtId="0" fontId="86" fillId="0" borderId="31" xfId="0" applyNumberFormat="1" applyFont="1" applyFill="1" applyBorder="1" applyAlignment="1">
      <alignment horizontal="center" vertical="center" wrapText="1"/>
    </xf>
    <xf numFmtId="0" fontId="120" fillId="0" borderId="19" xfId="0" applyNumberFormat="1" applyFont="1" applyFill="1" applyBorder="1" applyAlignment="1">
      <alignment horizontal="center" vertical="center" wrapText="1"/>
    </xf>
    <xf numFmtId="0" fontId="120" fillId="0" borderId="20" xfId="0" applyNumberFormat="1" applyFont="1" applyFill="1" applyBorder="1" applyAlignment="1">
      <alignment horizontal="center" vertical="center" wrapText="1"/>
    </xf>
    <xf numFmtId="0" fontId="120" fillId="0" borderId="21" xfId="0" applyNumberFormat="1" applyFont="1" applyFill="1" applyBorder="1" applyAlignment="1">
      <alignment horizontal="center" vertical="center" wrapText="1"/>
    </xf>
    <xf numFmtId="3" fontId="46" fillId="0" borderId="31" xfId="0" applyNumberFormat="1" applyFont="1" applyFill="1" applyBorder="1" applyAlignment="1">
      <alignment horizontal="center" vertical="center" wrapText="1"/>
    </xf>
    <xf numFmtId="0" fontId="46" fillId="0" borderId="2" xfId="0" applyNumberFormat="1" applyFont="1" applyFill="1" applyBorder="1" applyAlignment="1">
      <alignment horizontal="center" vertical="center"/>
    </xf>
    <xf numFmtId="0" fontId="46" fillId="0" borderId="29" xfId="0" applyNumberFormat="1" applyFont="1" applyFill="1" applyBorder="1" applyAlignment="1">
      <alignment horizontal="center" vertical="center"/>
    </xf>
    <xf numFmtId="0" fontId="46" fillId="0" borderId="26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6" fillId="0" borderId="28" xfId="0" applyNumberFormat="1" applyFont="1" applyFill="1" applyBorder="1" applyAlignment="1">
      <alignment horizontal="center" vertical="center"/>
    </xf>
    <xf numFmtId="0" fontId="131" fillId="0" borderId="26" xfId="0" applyNumberFormat="1" applyFont="1" applyFill="1" applyBorder="1" applyAlignment="1">
      <alignment horizontal="center" vertical="center"/>
    </xf>
    <xf numFmtId="0" fontId="46" fillId="0" borderId="27" xfId="0" applyNumberFormat="1" applyFont="1" applyFill="1" applyBorder="1" applyAlignment="1">
      <alignment horizontal="center" vertical="center"/>
    </xf>
    <xf numFmtId="0" fontId="46" fillId="0" borderId="20" xfId="0" applyNumberFormat="1" applyFont="1" applyFill="1" applyBorder="1" applyAlignment="1">
      <alignment horizontal="center" vertical="center"/>
    </xf>
    <xf numFmtId="0" fontId="46" fillId="0" borderId="21" xfId="0" applyNumberFormat="1" applyFont="1" applyFill="1" applyBorder="1" applyAlignment="1">
      <alignment horizontal="center" vertical="center"/>
    </xf>
    <xf numFmtId="0" fontId="46" fillId="0" borderId="30" xfId="0" applyNumberFormat="1" applyFont="1" applyFill="1" applyBorder="1" applyAlignment="1">
      <alignment horizontal="center" vertical="center"/>
    </xf>
    <xf numFmtId="0" fontId="46" fillId="0" borderId="23" xfId="0" applyNumberFormat="1" applyFont="1" applyFill="1" applyBorder="1" applyAlignment="1">
      <alignment horizontal="center" vertical="center"/>
    </xf>
    <xf numFmtId="0" fontId="46" fillId="0" borderId="31" xfId="0" applyNumberFormat="1" applyFont="1" applyFill="1" applyBorder="1" applyAlignment="1">
      <alignment horizontal="center" vertical="center"/>
    </xf>
    <xf numFmtId="0" fontId="126" fillId="0" borderId="20" xfId="342" applyNumberFormat="1" applyFont="1" applyFill="1" applyBorder="1" applyAlignment="1">
      <alignment horizontal="center" vertical="center"/>
      <protection/>
    </xf>
    <xf numFmtId="0" fontId="126" fillId="0" borderId="21" xfId="342" applyNumberFormat="1" applyFont="1" applyFill="1" applyBorder="1" applyAlignment="1">
      <alignment horizontal="center" vertical="center"/>
      <protection/>
    </xf>
    <xf numFmtId="0" fontId="126" fillId="0" borderId="20" xfId="342" applyNumberFormat="1" applyFont="1" applyFill="1" applyBorder="1" applyAlignment="1" quotePrefix="1">
      <alignment horizontal="center" vertical="center" wrapText="1"/>
      <protection/>
    </xf>
    <xf numFmtId="0" fontId="126" fillId="0" borderId="21" xfId="342" applyNumberFormat="1" applyFont="1" applyFill="1" applyBorder="1" applyAlignment="1" quotePrefix="1">
      <alignment horizontal="center" vertical="center" wrapText="1"/>
      <protection/>
    </xf>
    <xf numFmtId="0" fontId="46" fillId="0" borderId="19" xfId="0" applyNumberFormat="1" applyFont="1" applyFill="1" applyBorder="1" applyAlignment="1">
      <alignment horizontal="center" vertical="center"/>
    </xf>
    <xf numFmtId="0" fontId="128" fillId="0" borderId="31" xfId="342" applyNumberFormat="1" applyFont="1" applyFill="1" applyBorder="1" applyAlignment="1">
      <alignment horizontal="center" vertical="center" shrinkToFit="1"/>
      <protection/>
    </xf>
    <xf numFmtId="0" fontId="128" fillId="0" borderId="2" xfId="342" applyNumberFormat="1" applyFont="1" applyFill="1" applyBorder="1" applyAlignment="1">
      <alignment horizontal="center" vertical="center" shrinkToFit="1"/>
      <protection/>
    </xf>
    <xf numFmtId="0" fontId="128" fillId="0" borderId="29" xfId="342" applyNumberFormat="1" applyFont="1" applyFill="1" applyBorder="1" applyAlignment="1">
      <alignment horizontal="center" vertical="center" shrinkToFit="1"/>
      <protection/>
    </xf>
    <xf numFmtId="176" fontId="128" fillId="0" borderId="30" xfId="313" applyNumberFormat="1" applyFont="1" applyFill="1" applyBorder="1" applyAlignment="1">
      <alignment horizontal="center" vertical="center"/>
    </xf>
    <xf numFmtId="176" fontId="128" fillId="0" borderId="23" xfId="313" applyNumberFormat="1" applyFont="1" applyFill="1" applyBorder="1" applyAlignment="1">
      <alignment horizontal="center" vertical="center"/>
    </xf>
    <xf numFmtId="176" fontId="128" fillId="0" borderId="27" xfId="313" applyNumberFormat="1" applyFont="1" applyFill="1" applyBorder="1" applyAlignment="1">
      <alignment horizontal="center" vertical="center"/>
    </xf>
    <xf numFmtId="0" fontId="128" fillId="0" borderId="19" xfId="342" applyNumberFormat="1" applyFont="1" applyFill="1" applyBorder="1" applyAlignment="1">
      <alignment horizontal="center" vertical="center"/>
      <protection/>
    </xf>
    <xf numFmtId="0" fontId="128" fillId="0" borderId="20" xfId="342" applyNumberFormat="1" applyFont="1" applyFill="1" applyBorder="1" applyAlignment="1">
      <alignment horizontal="center" vertical="center"/>
      <protection/>
    </xf>
    <xf numFmtId="0" fontId="128" fillId="0" borderId="31" xfId="342" applyNumberFormat="1" applyFont="1" applyFill="1" applyBorder="1" applyAlignment="1">
      <alignment horizontal="center" vertical="center"/>
      <protection/>
    </xf>
    <xf numFmtId="0" fontId="128" fillId="0" borderId="30" xfId="342" applyNumberFormat="1" applyFont="1" applyFill="1" applyBorder="1" applyAlignment="1">
      <alignment horizontal="center" vertical="center"/>
      <protection/>
    </xf>
    <xf numFmtId="0" fontId="128" fillId="0" borderId="2" xfId="342" applyNumberFormat="1" applyFont="1" applyFill="1" applyBorder="1" applyAlignment="1">
      <alignment horizontal="center" vertical="center"/>
      <protection/>
    </xf>
    <xf numFmtId="0" fontId="128" fillId="0" borderId="23" xfId="342" applyNumberFormat="1" applyFont="1" applyFill="1" applyBorder="1" applyAlignment="1">
      <alignment horizontal="center" vertical="center"/>
      <protection/>
    </xf>
    <xf numFmtId="0" fontId="128" fillId="0" borderId="19" xfId="0" applyNumberFormat="1" applyFont="1" applyFill="1" applyBorder="1" applyAlignment="1">
      <alignment horizontal="center" vertical="center"/>
    </xf>
    <xf numFmtId="0" fontId="128" fillId="0" borderId="20" xfId="0" applyNumberFormat="1" applyFont="1" applyFill="1" applyBorder="1" applyAlignment="1">
      <alignment horizontal="center" vertical="center"/>
    </xf>
    <xf numFmtId="0" fontId="91" fillId="0" borderId="33" xfId="343" applyNumberFormat="1" applyFont="1" applyFill="1" applyBorder="1" applyAlignment="1">
      <alignment horizontal="center" vertical="center" wrapText="1"/>
      <protection/>
    </xf>
    <xf numFmtId="0" fontId="128" fillId="0" borderId="20" xfId="0" applyNumberFormat="1" applyFont="1" applyFill="1" applyBorder="1" applyAlignment="1">
      <alignment vertical="center"/>
    </xf>
    <xf numFmtId="0" fontId="128" fillId="0" borderId="21" xfId="0" applyNumberFormat="1" applyFont="1" applyFill="1" applyBorder="1" applyAlignment="1">
      <alignment vertical="center"/>
    </xf>
    <xf numFmtId="0" fontId="128" fillId="0" borderId="33" xfId="343" applyNumberFormat="1" applyFont="1" applyFill="1" applyBorder="1" applyAlignment="1">
      <alignment horizontal="center" vertical="center" wrapText="1"/>
      <protection/>
    </xf>
    <xf numFmtId="0" fontId="128" fillId="0" borderId="21" xfId="0" applyNumberFormat="1" applyFont="1" applyFill="1" applyBorder="1" applyAlignment="1">
      <alignment horizontal="center" vertical="center"/>
    </xf>
    <xf numFmtId="0" fontId="128" fillId="0" borderId="39" xfId="343" applyNumberFormat="1" applyFont="1" applyFill="1" applyBorder="1" applyAlignment="1">
      <alignment horizontal="center" vertical="center" wrapText="1"/>
      <protection/>
    </xf>
    <xf numFmtId="0" fontId="128" fillId="0" borderId="35" xfId="343" applyNumberFormat="1" applyFont="1" applyFill="1" applyBorder="1" applyAlignment="1">
      <alignment horizontal="center" vertical="center" wrapText="1"/>
      <protection/>
    </xf>
    <xf numFmtId="0" fontId="128" fillId="0" borderId="36" xfId="343" applyNumberFormat="1" applyFont="1" applyFill="1" applyBorder="1" applyAlignment="1">
      <alignment horizontal="center" vertical="center" wrapText="1"/>
      <protection/>
    </xf>
    <xf numFmtId="0" fontId="128" fillId="0" borderId="2" xfId="343" applyNumberFormat="1" applyFont="1" applyFill="1" applyBorder="1" applyAlignment="1">
      <alignment horizontal="center" vertical="center" wrapText="1"/>
      <protection/>
    </xf>
    <xf numFmtId="0" fontId="128" fillId="0" borderId="29" xfId="343" applyNumberFormat="1" applyFont="1" applyFill="1" applyBorder="1" applyAlignment="1">
      <alignment horizontal="center" vertical="center" wrapText="1"/>
      <protection/>
    </xf>
    <xf numFmtId="176" fontId="128" fillId="0" borderId="30" xfId="313" applyNumberFormat="1" applyFont="1" applyFill="1" applyBorder="1" applyAlignment="1">
      <alignment horizontal="center" vertical="center" wrapText="1"/>
    </xf>
    <xf numFmtId="0" fontId="91" fillId="0" borderId="19" xfId="343" applyNumberFormat="1" applyFont="1" applyFill="1" applyBorder="1" applyAlignment="1">
      <alignment horizontal="center" vertical="center" wrapText="1"/>
      <protection/>
    </xf>
    <xf numFmtId="0" fontId="128" fillId="0" borderId="35" xfId="343" applyNumberFormat="1" applyFont="1" applyFill="1" applyBorder="1" applyAlignment="1">
      <alignment horizontal="center" vertical="center"/>
      <protection/>
    </xf>
    <xf numFmtId="0" fontId="39" fillId="0" borderId="0" xfId="344" applyNumberFormat="1" applyFont="1" applyFill="1" applyBorder="1" applyAlignment="1">
      <alignment horizontal="center" vertical="center"/>
      <protection/>
    </xf>
    <xf numFmtId="0" fontId="128" fillId="0" borderId="39" xfId="344" applyNumberFormat="1" applyFont="1" applyFill="1" applyBorder="1" applyAlignment="1">
      <alignment horizontal="center" vertical="center"/>
      <protection/>
    </xf>
    <xf numFmtId="0" fontId="128" fillId="0" borderId="35" xfId="344" applyNumberFormat="1" applyFont="1" applyFill="1" applyBorder="1" applyAlignment="1">
      <alignment horizontal="center" vertical="center"/>
      <protection/>
    </xf>
    <xf numFmtId="0" fontId="91" fillId="0" borderId="40" xfId="344" applyNumberFormat="1" applyFont="1" applyFill="1" applyBorder="1" applyAlignment="1">
      <alignment horizontal="center" vertical="center"/>
      <protection/>
    </xf>
    <xf numFmtId="0" fontId="128" fillId="0" borderId="4" xfId="344" applyNumberFormat="1" applyFont="1" applyFill="1" applyBorder="1" applyAlignment="1">
      <alignment horizontal="center" vertical="center"/>
      <protection/>
    </xf>
    <xf numFmtId="0" fontId="128" fillId="0" borderId="36" xfId="344" applyNumberFormat="1" applyFont="1" applyFill="1" applyBorder="1" applyAlignment="1">
      <alignment horizontal="center" vertical="center"/>
      <protection/>
    </xf>
    <xf numFmtId="0" fontId="128" fillId="0" borderId="37" xfId="344" applyNumberFormat="1" applyFont="1" applyFill="1" applyBorder="1" applyAlignment="1">
      <alignment horizontal="center" vertical="center"/>
      <protection/>
    </xf>
    <xf numFmtId="0" fontId="134" fillId="0" borderId="22" xfId="344" applyNumberFormat="1" applyFont="1" applyFill="1" applyBorder="1" applyAlignment="1">
      <alignment horizontal="center" vertical="center" wrapText="1"/>
      <protection/>
    </xf>
    <xf numFmtId="0" fontId="128" fillId="0" borderId="20" xfId="344" applyNumberFormat="1" applyFont="1" applyFill="1" applyBorder="1" applyAlignment="1">
      <alignment horizontal="center" vertical="center"/>
      <protection/>
    </xf>
    <xf numFmtId="0" fontId="128" fillId="0" borderId="20" xfId="344" applyNumberFormat="1" applyFont="1" applyFill="1" applyBorder="1" applyAlignment="1">
      <alignment horizontal="center" vertical="center" wrapText="1"/>
      <protection/>
    </xf>
    <xf numFmtId="0" fontId="128" fillId="0" borderId="21" xfId="344" applyNumberFormat="1" applyFont="1" applyFill="1" applyBorder="1" applyAlignment="1">
      <alignment horizontal="center" vertical="center" wrapText="1"/>
      <protection/>
    </xf>
    <xf numFmtId="0" fontId="128" fillId="0" borderId="20" xfId="344" applyNumberFormat="1" applyFont="1" applyFill="1" applyBorder="1" applyAlignment="1">
      <alignment horizontal="center" vertical="center" wrapText="1" shrinkToFit="1"/>
      <protection/>
    </xf>
    <xf numFmtId="0" fontId="128" fillId="0" borderId="21" xfId="344" applyNumberFormat="1" applyFont="1" applyFill="1" applyBorder="1" applyAlignment="1">
      <alignment horizontal="center" vertical="center" shrinkToFit="1"/>
      <protection/>
    </xf>
    <xf numFmtId="0" fontId="128" fillId="0" borderId="20" xfId="344" applyNumberFormat="1" applyFont="1" applyFill="1" applyBorder="1" applyAlignment="1">
      <alignment horizontal="center" vertical="center" shrinkToFit="1"/>
      <protection/>
    </xf>
    <xf numFmtId="41" fontId="91" fillId="0" borderId="22" xfId="344" applyNumberFormat="1" applyFont="1" applyFill="1" applyBorder="1" applyAlignment="1" applyProtection="1">
      <alignment horizontal="center" vertical="center" wrapText="1"/>
      <protection locked="0"/>
    </xf>
    <xf numFmtId="41" fontId="128" fillId="0" borderId="22" xfId="344" applyNumberFormat="1" applyFont="1" applyFill="1" applyBorder="1" applyAlignment="1" applyProtection="1">
      <alignment horizontal="center" vertical="center" wrapText="1"/>
      <protection locked="0"/>
    </xf>
    <xf numFmtId="0" fontId="93" fillId="0" borderId="22" xfId="344" applyNumberFormat="1" applyFont="1" applyFill="1" applyBorder="1" applyAlignment="1">
      <alignment horizontal="center" vertical="center" wrapText="1"/>
      <protection/>
    </xf>
    <xf numFmtId="176" fontId="128" fillId="0" borderId="23" xfId="313" applyNumberFormat="1" applyFont="1" applyFill="1" applyBorder="1" applyAlignment="1">
      <alignment horizontal="center" vertical="center" wrapText="1"/>
    </xf>
    <xf numFmtId="176" fontId="128" fillId="0" borderId="27" xfId="313" applyNumberFormat="1" applyFont="1" applyFill="1" applyBorder="1" applyAlignment="1">
      <alignment horizontal="center" vertical="center" wrapText="1"/>
    </xf>
    <xf numFmtId="0" fontId="128" fillId="0" borderId="23" xfId="344" applyNumberFormat="1" applyFont="1" applyFill="1" applyBorder="1" applyAlignment="1">
      <alignment horizontal="center" vertical="center" shrinkToFit="1"/>
      <protection/>
    </xf>
    <xf numFmtId="0" fontId="128" fillId="0" borderId="27" xfId="344" applyNumberFormat="1" applyFont="1" applyFill="1" applyBorder="1" applyAlignment="1">
      <alignment horizontal="center" vertical="center" shrinkToFit="1"/>
      <protection/>
    </xf>
    <xf numFmtId="3" fontId="128" fillId="0" borderId="26" xfId="0" applyNumberFormat="1" applyFont="1" applyFill="1" applyBorder="1" applyAlignment="1">
      <alignment horizontal="center" vertical="center" wrapText="1"/>
    </xf>
    <xf numFmtId="3" fontId="128" fillId="0" borderId="0" xfId="0" applyNumberFormat="1" applyFont="1" applyFill="1" applyBorder="1" applyAlignment="1">
      <alignment horizontal="center" vertical="center" wrapText="1"/>
    </xf>
    <xf numFmtId="3" fontId="128" fillId="0" borderId="28" xfId="0" applyNumberFormat="1" applyFont="1" applyFill="1" applyBorder="1" applyAlignment="1">
      <alignment horizontal="center" vertical="center" wrapText="1"/>
    </xf>
    <xf numFmtId="41" fontId="91" fillId="0" borderId="40" xfId="344" applyNumberFormat="1" applyFont="1" applyFill="1" applyBorder="1" applyAlignment="1" applyProtection="1">
      <alignment horizontal="center" vertical="center" wrapText="1"/>
      <protection locked="0"/>
    </xf>
    <xf numFmtId="41" fontId="128" fillId="0" borderId="4" xfId="344" applyNumberFormat="1" applyFont="1" applyFill="1" applyBorder="1" applyAlignment="1" applyProtection="1">
      <alignment horizontal="center" vertical="center" wrapText="1"/>
      <protection locked="0"/>
    </xf>
    <xf numFmtId="41" fontId="128" fillId="0" borderId="37" xfId="344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324" applyNumberFormat="1" applyFont="1" applyFill="1" applyBorder="1" applyAlignment="1">
      <alignment horizontal="center" vertical="center"/>
      <protection/>
    </xf>
    <xf numFmtId="0" fontId="128" fillId="0" borderId="26" xfId="324" applyNumberFormat="1" applyFont="1" applyFill="1" applyBorder="1" applyAlignment="1">
      <alignment horizontal="center" vertical="center"/>
      <protection/>
    </xf>
    <xf numFmtId="0" fontId="128" fillId="0" borderId="30" xfId="324" applyNumberFormat="1" applyFont="1" applyFill="1" applyBorder="1" applyAlignment="1">
      <alignment horizontal="center" vertical="center"/>
      <protection/>
    </xf>
    <xf numFmtId="0" fontId="128" fillId="0" borderId="28" xfId="324" applyNumberFormat="1" applyFont="1" applyFill="1" applyBorder="1" applyAlignment="1">
      <alignment horizontal="center" vertical="center"/>
      <protection/>
    </xf>
    <xf numFmtId="0" fontId="128" fillId="0" borderId="27" xfId="324" applyNumberFormat="1" applyFont="1" applyFill="1" applyBorder="1" applyAlignment="1">
      <alignment horizontal="center" vertical="center"/>
      <protection/>
    </xf>
    <xf numFmtId="176" fontId="128" fillId="0" borderId="26" xfId="313" applyNumberFormat="1" applyFont="1" applyFill="1" applyBorder="1" applyAlignment="1">
      <alignment horizontal="center" vertical="center"/>
    </xf>
    <xf numFmtId="176" fontId="128" fillId="0" borderId="28" xfId="313" applyNumberFormat="1" applyFont="1" applyFill="1" applyBorder="1" applyAlignment="1">
      <alignment horizontal="center" vertical="center"/>
    </xf>
    <xf numFmtId="0" fontId="128" fillId="0" borderId="19" xfId="324" applyNumberFormat="1" applyFont="1" applyFill="1" applyBorder="1" applyAlignment="1">
      <alignment horizontal="center" vertical="center"/>
      <protection/>
    </xf>
    <xf numFmtId="0" fontId="128" fillId="0" borderId="20" xfId="324" applyNumberFormat="1" applyFont="1" applyFill="1" applyBorder="1" applyAlignment="1">
      <alignment horizontal="center" vertical="center"/>
      <protection/>
    </xf>
    <xf numFmtId="0" fontId="128" fillId="0" borderId="20" xfId="324" applyNumberFormat="1" applyFont="1" applyFill="1" applyBorder="1" applyAlignment="1">
      <alignment horizontal="center" vertical="center" wrapText="1"/>
      <protection/>
    </xf>
    <xf numFmtId="0" fontId="128" fillId="0" borderId="21" xfId="324" applyNumberFormat="1" applyFont="1" applyFill="1" applyBorder="1" applyAlignment="1">
      <alignment horizontal="center" vertical="center" wrapText="1"/>
      <protection/>
    </xf>
    <xf numFmtId="176" fontId="128" fillId="0" borderId="31" xfId="313" applyNumberFormat="1" applyFont="1" applyFill="1" applyBorder="1" applyAlignment="1">
      <alignment horizontal="center" vertical="center" wrapText="1"/>
    </xf>
    <xf numFmtId="176" fontId="128" fillId="0" borderId="2" xfId="313" applyNumberFormat="1" applyFont="1" applyFill="1" applyBorder="1" applyAlignment="1">
      <alignment horizontal="center" vertical="center" wrapText="1"/>
    </xf>
    <xf numFmtId="176" fontId="128" fillId="0" borderId="29" xfId="313" applyNumberFormat="1" applyFont="1" applyFill="1" applyBorder="1" applyAlignment="1">
      <alignment horizontal="center" vertical="center" wrapText="1"/>
    </xf>
    <xf numFmtId="0" fontId="128" fillId="0" borderId="21" xfId="324" applyNumberFormat="1" applyFont="1" applyFill="1" applyBorder="1" applyAlignment="1">
      <alignment horizontal="center" vertical="center"/>
      <protection/>
    </xf>
    <xf numFmtId="0" fontId="39" fillId="0" borderId="0" xfId="324" applyNumberFormat="1" applyFont="1" applyFill="1" applyAlignment="1">
      <alignment horizontal="center" vertical="center"/>
      <protection/>
    </xf>
    <xf numFmtId="0" fontId="45" fillId="0" borderId="0" xfId="324" applyNumberFormat="1" applyFont="1" applyFill="1" applyBorder="1" applyAlignment="1">
      <alignment horizontal="left" vertical="center" wrapText="1"/>
      <protection/>
    </xf>
    <xf numFmtId="0" fontId="91" fillId="0" borderId="19" xfId="324" applyNumberFormat="1" applyFont="1" applyFill="1" applyBorder="1" applyAlignment="1">
      <alignment horizontal="center" vertical="center" wrapText="1"/>
      <protection/>
    </xf>
    <xf numFmtId="176" fontId="128" fillId="0" borderId="31" xfId="313" applyNumberFormat="1" applyFont="1" applyFill="1" applyBorder="1" applyAlignment="1">
      <alignment horizontal="center" vertical="center"/>
    </xf>
    <xf numFmtId="176" fontId="128" fillId="0" borderId="2" xfId="313" applyNumberFormat="1" applyFont="1" applyFill="1" applyBorder="1" applyAlignment="1">
      <alignment horizontal="center" vertical="center"/>
    </xf>
    <xf numFmtId="176" fontId="128" fillId="0" borderId="20" xfId="313" applyNumberFormat="1" applyFont="1" applyFill="1" applyBorder="1" applyAlignment="1">
      <alignment horizontal="center" vertical="center" wrapText="1"/>
    </xf>
    <xf numFmtId="176" fontId="128" fillId="0" borderId="21" xfId="313" applyNumberFormat="1" applyFont="1" applyFill="1" applyBorder="1" applyAlignment="1">
      <alignment horizontal="center" vertical="center" wrapText="1"/>
    </xf>
    <xf numFmtId="0" fontId="128" fillId="0" borderId="31" xfId="324" applyNumberFormat="1" applyFont="1" applyFill="1" applyBorder="1" applyAlignment="1">
      <alignment horizontal="center" vertical="center"/>
      <protection/>
    </xf>
    <xf numFmtId="0" fontId="128" fillId="0" borderId="2" xfId="324" applyNumberFormat="1" applyFont="1" applyFill="1" applyBorder="1" applyAlignment="1">
      <alignment horizontal="center" vertical="center"/>
      <protection/>
    </xf>
    <xf numFmtId="0" fontId="128" fillId="0" borderId="19" xfId="324" applyNumberFormat="1" applyFont="1" applyFill="1" applyBorder="1" applyAlignment="1">
      <alignment horizontal="center" vertical="center" wrapText="1"/>
      <protection/>
    </xf>
    <xf numFmtId="0" fontId="39" fillId="0" borderId="0" xfId="0" applyNumberFormat="1" applyFont="1" applyFill="1" applyAlignment="1">
      <alignment horizontal="center" vertical="center"/>
    </xf>
    <xf numFmtId="0" fontId="128" fillId="0" borderId="23" xfId="0" applyNumberFormat="1" applyFont="1" applyFill="1" applyBorder="1" applyAlignment="1">
      <alignment horizontal="center" vertical="center" wrapText="1"/>
    </xf>
    <xf numFmtId="0" fontId="128" fillId="0" borderId="27" xfId="0" applyNumberFormat="1" applyFont="1" applyFill="1" applyBorder="1" applyAlignment="1">
      <alignment horizontal="center" vertical="center" wrapText="1"/>
    </xf>
    <xf numFmtId="0" fontId="128" fillId="0" borderId="31" xfId="0" applyNumberFormat="1" applyFont="1" applyFill="1" applyBorder="1" applyAlignment="1">
      <alignment horizontal="left" vertical="center"/>
    </xf>
    <xf numFmtId="0" fontId="128" fillId="0" borderId="26" xfId="0" applyNumberFormat="1" applyFont="1" applyFill="1" applyBorder="1" applyAlignment="1">
      <alignment horizontal="left" vertical="center"/>
    </xf>
    <xf numFmtId="0" fontId="128" fillId="0" borderId="30" xfId="0" applyNumberFormat="1" applyFont="1" applyFill="1" applyBorder="1" applyAlignment="1">
      <alignment horizontal="left" vertical="center"/>
    </xf>
    <xf numFmtId="0" fontId="128" fillId="0" borderId="2" xfId="0" applyNumberFormat="1" applyFont="1" applyFill="1" applyBorder="1" applyAlignment="1">
      <alignment horizontal="left" vertical="center"/>
    </xf>
    <xf numFmtId="0" fontId="128" fillId="0" borderId="0" xfId="0" applyNumberFormat="1" applyFont="1" applyFill="1" applyBorder="1" applyAlignment="1">
      <alignment horizontal="left" vertical="center"/>
    </xf>
    <xf numFmtId="0" fontId="128" fillId="0" borderId="23" xfId="0" applyNumberFormat="1" applyFont="1" applyFill="1" applyBorder="1" applyAlignment="1">
      <alignment horizontal="left" vertical="center"/>
    </xf>
    <xf numFmtId="0" fontId="128" fillId="0" borderId="31" xfId="0" applyNumberFormat="1" applyFont="1" applyFill="1" applyBorder="1" applyAlignment="1">
      <alignment horizontal="center" vertical="center" wrapText="1"/>
    </xf>
    <xf numFmtId="0" fontId="128" fillId="0" borderId="2" xfId="0" applyNumberFormat="1" applyFont="1" applyFill="1" applyBorder="1" applyAlignment="1">
      <alignment horizontal="center" vertical="center" wrapText="1"/>
    </xf>
    <xf numFmtId="0" fontId="128" fillId="0" borderId="29" xfId="0" applyNumberFormat="1" applyFont="1" applyFill="1" applyBorder="1" applyAlignment="1">
      <alignment horizontal="center" vertical="center" wrapText="1"/>
    </xf>
    <xf numFmtId="0" fontId="128" fillId="0" borderId="22" xfId="0" applyNumberFormat="1" applyFont="1" applyFill="1" applyBorder="1" applyAlignment="1">
      <alignment horizontal="center" vertical="center" wrapText="1"/>
    </xf>
    <xf numFmtId="0" fontId="128" fillId="0" borderId="20" xfId="0" applyNumberFormat="1" applyFont="1" applyFill="1" applyBorder="1" applyAlignment="1">
      <alignment horizontal="center" vertical="center" wrapText="1"/>
    </xf>
    <xf numFmtId="0" fontId="128" fillId="0" borderId="21" xfId="0" applyNumberFormat="1" applyFont="1" applyFill="1" applyBorder="1" applyAlignment="1">
      <alignment horizontal="center" vertical="center" wrapText="1"/>
    </xf>
    <xf numFmtId="0" fontId="91" fillId="0" borderId="40" xfId="0" applyNumberFormat="1" applyFont="1" applyFill="1" applyBorder="1" applyAlignment="1">
      <alignment horizontal="center" vertical="center"/>
    </xf>
    <xf numFmtId="0" fontId="128" fillId="0" borderId="4" xfId="0" applyNumberFormat="1" applyFont="1" applyFill="1" applyBorder="1" applyAlignment="1">
      <alignment horizontal="center" vertical="center"/>
    </xf>
    <xf numFmtId="0" fontId="128" fillId="0" borderId="37" xfId="0" applyNumberFormat="1" applyFont="1" applyFill="1" applyBorder="1" applyAlignment="1">
      <alignment horizontal="center" vertical="center"/>
    </xf>
    <xf numFmtId="0" fontId="91" fillId="0" borderId="39" xfId="0" applyNumberFormat="1" applyFont="1" applyFill="1" applyBorder="1" applyAlignment="1">
      <alignment horizontal="center" vertical="center"/>
    </xf>
    <xf numFmtId="0" fontId="128" fillId="0" borderId="35" xfId="0" applyNumberFormat="1" applyFont="1" applyFill="1" applyBorder="1" applyAlignment="1">
      <alignment horizontal="center" vertical="center"/>
    </xf>
    <xf numFmtId="0" fontId="91" fillId="0" borderId="35" xfId="0" applyNumberFormat="1" applyFont="1" applyFill="1" applyBorder="1" applyAlignment="1">
      <alignment horizontal="center" vertical="center"/>
    </xf>
    <xf numFmtId="0" fontId="128" fillId="0" borderId="36" xfId="0" applyNumberFormat="1" applyFont="1" applyFill="1" applyBorder="1" applyAlignment="1">
      <alignment horizontal="center" vertical="center"/>
    </xf>
    <xf numFmtId="0" fontId="128" fillId="0" borderId="23" xfId="324" applyNumberFormat="1" applyFont="1" applyFill="1" applyBorder="1" applyAlignment="1">
      <alignment horizontal="center" vertical="center"/>
      <protection/>
    </xf>
    <xf numFmtId="0" fontId="128" fillId="0" borderId="29" xfId="324" applyNumberFormat="1" applyFont="1" applyFill="1" applyBorder="1" applyAlignment="1">
      <alignment horizontal="center" vertical="center"/>
      <protection/>
    </xf>
    <xf numFmtId="0" fontId="41" fillId="0" borderId="0" xfId="345" applyNumberFormat="1" applyFont="1" applyFill="1" applyAlignment="1">
      <alignment vertical="center"/>
      <protection/>
    </xf>
    <xf numFmtId="0" fontId="128" fillId="0" borderId="31" xfId="345" applyNumberFormat="1" applyFont="1" applyFill="1" applyBorder="1" applyAlignment="1">
      <alignment horizontal="center" vertical="center" shrinkToFit="1"/>
      <protection/>
    </xf>
    <xf numFmtId="0" fontId="128" fillId="0" borderId="26" xfId="345" applyNumberFormat="1" applyFont="1" applyFill="1" applyBorder="1" applyAlignment="1">
      <alignment horizontal="center" vertical="center" shrinkToFit="1"/>
      <protection/>
    </xf>
    <xf numFmtId="0" fontId="128" fillId="0" borderId="30" xfId="345" applyNumberFormat="1" applyFont="1" applyFill="1" applyBorder="1" applyAlignment="1">
      <alignment horizontal="center" vertical="center" shrinkToFit="1"/>
      <protection/>
    </xf>
    <xf numFmtId="0" fontId="128" fillId="0" borderId="29" xfId="345" applyNumberFormat="1" applyFont="1" applyFill="1" applyBorder="1" applyAlignment="1">
      <alignment horizontal="center" vertical="center" shrinkToFit="1"/>
      <protection/>
    </xf>
    <xf numFmtId="0" fontId="128" fillId="0" borderId="28" xfId="345" applyNumberFormat="1" applyFont="1" applyFill="1" applyBorder="1" applyAlignment="1">
      <alignment horizontal="center" vertical="center" shrinkToFit="1"/>
      <protection/>
    </xf>
    <xf numFmtId="0" fontId="128" fillId="0" borderId="27" xfId="345" applyNumberFormat="1" applyFont="1" applyFill="1" applyBorder="1" applyAlignment="1">
      <alignment horizontal="center" vertical="center" shrinkToFit="1"/>
      <protection/>
    </xf>
    <xf numFmtId="0" fontId="128" fillId="0" borderId="2" xfId="345" applyNumberFormat="1" applyFont="1" applyFill="1" applyBorder="1" applyAlignment="1">
      <alignment horizontal="center" vertical="center" shrinkToFit="1"/>
      <protection/>
    </xf>
    <xf numFmtId="0" fontId="128" fillId="0" borderId="0" xfId="345" applyNumberFormat="1" applyFont="1" applyFill="1" applyBorder="1" applyAlignment="1">
      <alignment horizontal="center" vertical="center" shrinkToFit="1"/>
      <protection/>
    </xf>
    <xf numFmtId="0" fontId="128" fillId="0" borderId="23" xfId="345" applyNumberFormat="1" applyFont="1" applyFill="1" applyBorder="1" applyAlignment="1">
      <alignment horizontal="center" vertical="center" shrinkToFit="1"/>
      <protection/>
    </xf>
    <xf numFmtId="0" fontId="128" fillId="0" borderId="33" xfId="345" applyNumberFormat="1" applyFont="1" applyFill="1" applyBorder="1" applyAlignment="1">
      <alignment horizontal="center" vertical="center" wrapText="1"/>
      <protection/>
    </xf>
    <xf numFmtId="0" fontId="128" fillId="0" borderId="29" xfId="345" applyNumberFormat="1" applyFont="1" applyFill="1" applyBorder="1" applyAlignment="1">
      <alignment horizontal="center" vertical="center" wrapText="1"/>
      <protection/>
    </xf>
    <xf numFmtId="0" fontId="41" fillId="0" borderId="0" xfId="345" applyNumberFormat="1" applyFont="1" applyFill="1" applyAlignment="1">
      <alignment horizontal="left" vertical="center"/>
      <protection/>
    </xf>
    <xf numFmtId="0" fontId="128" fillId="0" borderId="31" xfId="0" applyNumberFormat="1" applyFont="1" applyFill="1" applyBorder="1" applyAlignment="1">
      <alignment horizontal="center" vertical="center" shrinkToFit="1"/>
    </xf>
    <xf numFmtId="0" fontId="128" fillId="0" borderId="2" xfId="0" applyNumberFormat="1" applyFont="1" applyFill="1" applyBorder="1" applyAlignment="1">
      <alignment horizontal="center" vertical="center" shrinkToFit="1"/>
    </xf>
    <xf numFmtId="0" fontId="128" fillId="0" borderId="33" xfId="0" applyNumberFormat="1" applyFont="1" applyFill="1" applyBorder="1" applyAlignment="1">
      <alignment horizontal="center" vertical="center" wrapText="1"/>
    </xf>
    <xf numFmtId="0" fontId="91" fillId="0" borderId="33" xfId="0" applyNumberFormat="1" applyFont="1" applyFill="1" applyBorder="1" applyAlignment="1">
      <alignment horizontal="center" vertical="center" wrapText="1"/>
    </xf>
    <xf numFmtId="176" fontId="128" fillId="0" borderId="22" xfId="313" applyNumberFormat="1" applyFont="1" applyFill="1" applyBorder="1" applyAlignment="1">
      <alignment horizontal="center" vertical="center" wrapText="1"/>
    </xf>
    <xf numFmtId="176" fontId="128" fillId="0" borderId="21" xfId="313" applyNumberFormat="1" applyFont="1" applyFill="1" applyBorder="1" applyAlignment="1">
      <alignment horizontal="center" vertical="center"/>
    </xf>
    <xf numFmtId="0" fontId="128" fillId="0" borderId="39" xfId="0" applyNumberFormat="1" applyFont="1" applyFill="1" applyBorder="1" applyAlignment="1">
      <alignment horizontal="center" vertical="center"/>
    </xf>
    <xf numFmtId="0" fontId="91" fillId="0" borderId="22" xfId="0" applyNumberFormat="1" applyFont="1" applyFill="1" applyBorder="1" applyAlignment="1">
      <alignment horizontal="center" vertical="center" wrapText="1"/>
    </xf>
    <xf numFmtId="0" fontId="91" fillId="0" borderId="5" xfId="0" applyNumberFormat="1" applyFont="1" applyFill="1" applyBorder="1" applyAlignment="1">
      <alignment horizontal="center" vertical="center" wrapText="1"/>
    </xf>
    <xf numFmtId="0" fontId="128" fillId="0" borderId="5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horizontal="center" vertical="center"/>
    </xf>
    <xf numFmtId="0" fontId="91" fillId="0" borderId="39" xfId="0" applyNumberFormat="1" applyFont="1" applyFill="1" applyBorder="1" applyAlignment="1">
      <alignment horizontal="center" vertical="center" wrapText="1"/>
    </xf>
    <xf numFmtId="0" fontId="128" fillId="0" borderId="35" xfId="0" applyNumberFormat="1" applyFont="1" applyFill="1" applyBorder="1" applyAlignment="1">
      <alignment horizontal="center" vertical="center" wrapText="1"/>
    </xf>
    <xf numFmtId="0" fontId="128" fillId="0" borderId="36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Alignment="1">
      <alignment horizontal="center" vertical="center" shrinkToFit="1"/>
    </xf>
    <xf numFmtId="0" fontId="128" fillId="0" borderId="0" xfId="0" applyNumberFormat="1" applyFont="1" applyFill="1" applyBorder="1" applyAlignment="1">
      <alignment horizontal="center" vertical="center"/>
    </xf>
    <xf numFmtId="0" fontId="128" fillId="0" borderId="28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Alignment="1">
      <alignment horizontal="center"/>
    </xf>
    <xf numFmtId="0" fontId="128" fillId="0" borderId="29" xfId="0" applyNumberFormat="1" applyFont="1" applyFill="1" applyBorder="1" applyAlignment="1">
      <alignment horizontal="center"/>
    </xf>
    <xf numFmtId="0" fontId="128" fillId="0" borderId="27" xfId="0" applyNumberFormat="1" applyFont="1" applyFill="1" applyBorder="1" applyAlignment="1">
      <alignment horizontal="center"/>
    </xf>
    <xf numFmtId="176" fontId="126" fillId="0" borderId="30" xfId="313" applyNumberFormat="1" applyFont="1" applyFill="1" applyBorder="1" applyAlignment="1">
      <alignment horizontal="center" vertical="center"/>
    </xf>
    <xf numFmtId="176" fontId="126" fillId="0" borderId="23" xfId="313" applyNumberFormat="1" applyFont="1" applyFill="1" applyBorder="1" applyAlignment="1">
      <alignment horizontal="center" vertical="center"/>
    </xf>
    <xf numFmtId="0" fontId="126" fillId="0" borderId="31" xfId="0" applyNumberFormat="1" applyFont="1" applyFill="1" applyBorder="1" applyAlignment="1">
      <alignment horizontal="center" vertical="center" shrinkToFit="1"/>
    </xf>
    <xf numFmtId="0" fontId="39" fillId="0" borderId="0" xfId="346" applyNumberFormat="1" applyFont="1" applyFill="1" applyAlignment="1">
      <alignment horizontal="center" vertical="center" wrapText="1"/>
      <protection/>
    </xf>
  </cellXfs>
  <cellStyles count="338">
    <cellStyle name="Normal" xfId="0"/>
    <cellStyle name="&quot;" xfId="15"/>
    <cellStyle name="&quot; 2" xfId="16"/>
    <cellStyle name="&quot;_도로교통공단(110803)" xfId="17"/>
    <cellStyle name="&quot;_도로교통공단-조형은" xfId="18"/>
    <cellStyle name="&quot;_한국철도공사 대전충남본부" xfId="19"/>
    <cellStyle name="??&amp;O?&amp;H?_x0008__x000F__x0007_?_x0007__x0001__x0001_" xfId="20"/>
    <cellStyle name="??&amp;O?&amp;H?_x0008__x000F__x0007_?_x0007__x0001__x0001_ 2" xfId="21"/>
    <cellStyle name="??&amp;O?&amp;H?_x0008_??_x0007__x0001__x0001_" xfId="22"/>
    <cellStyle name="??&amp;O?&amp;H?_x0008_??_x0007__x0001__x0001_ 2" xfId="23"/>
    <cellStyle name="?W?_laroux" xfId="24"/>
    <cellStyle name="_05-허가민원과~이향숙~엑셀" xfId="25"/>
    <cellStyle name="_05-허가민원과~이향숙~엑셀 2" xfId="26"/>
    <cellStyle name="_06-자치정보과(2008-12-31기준 작성)" xfId="27"/>
    <cellStyle name="_06-자치정보과(2008-12-31기준 작성) 2" xfId="28"/>
    <cellStyle name="_10. 주택,건설" xfId="29"/>
    <cellStyle name="_10. 주택,건설 2" xfId="30"/>
    <cellStyle name="_11. 교통,관광 및 정보통신" xfId="31"/>
    <cellStyle name="_11. 교통,관광 및 정보통신 2" xfId="32"/>
    <cellStyle name="_13. 환경" xfId="33"/>
    <cellStyle name="_16. 공공행정 및 사법" xfId="34"/>
    <cellStyle name="_16-재난안전과~황의범~엑셀" xfId="35"/>
    <cellStyle name="_17-청정농업과~이권행~엑셀" xfId="36"/>
    <cellStyle name="_17-청정농업과~이권행~엑셀 2" xfId="37"/>
    <cellStyle name="_18-해양수산과~우창규~엑셀" xfId="38"/>
    <cellStyle name="_2008년말기준 통계연보 자료-백주순" xfId="39"/>
    <cellStyle name="_2008년말기준 통계연보 자료-백주순 2" xfId="40"/>
    <cellStyle name="_3. 인구" xfId="41"/>
    <cellStyle name="_3. 인구 2" xfId="42"/>
    <cellStyle name="_3인구" xfId="43"/>
    <cellStyle name="_6. 농림수산업" xfId="44"/>
    <cellStyle name="_6. 농림수산업 2" xfId="45"/>
    <cellStyle name="_6. 농림수산업(01~20)" xfId="46"/>
    <cellStyle name="_6. 농림수산업(21~40)" xfId="47"/>
    <cellStyle name="_6. 농림수산업(41~57)" xfId="48"/>
    <cellStyle name="_6. 농림수산업(46~59)" xfId="49"/>
    <cellStyle name="_6. 농림수산업(51~58)" xfId="50"/>
    <cellStyle name="_9. 유통,금융,보험 및 기타 서비스" xfId="51"/>
    <cellStyle name="_Book1" xfId="52"/>
    <cellStyle name="_기획감사담당관실-2009.12.31 기준-김상록" xfId="53"/>
    <cellStyle name="_도로과" xfId="54"/>
    <cellStyle name="_도로과 2" xfId="55"/>
    <cellStyle name="_렁니ㅏ렁ㄴ" xfId="56"/>
    <cellStyle name="_보령시 통계자료-정은효" xfId="57"/>
    <cellStyle name="_산림과~변한근~" xfId="58"/>
    <cellStyle name="_산림형질변경허가내역(보령시통계)" xfId="59"/>
    <cellStyle name="_산림형질변경허가내역(보령시통계) 2" xfId="60"/>
    <cellStyle name="_읍면동별 인구이동" xfId="61"/>
    <cellStyle name="_인사계-2009.12.31기준 작성(조필행)" xfId="62"/>
    <cellStyle name="_재난안전과(2009-12-31기준 작성)-신동준" xfId="63"/>
    <cellStyle name="_총무과-조필행" xfId="64"/>
    <cellStyle name="_해양수산과-이종원" xfId="65"/>
    <cellStyle name="_허가민원과(2009-12-31)-황의범" xfId="66"/>
    <cellStyle name="_허가민원과-외국인(2008-12-31기준 작성)" xfId="67"/>
    <cellStyle name="_허가민원과-외국인(2008-12-31기준 작성) 2" xfId="68"/>
    <cellStyle name="’E‰Y [0.00]_laroux" xfId="69"/>
    <cellStyle name="’E‰Y_laroux" xfId="70"/>
    <cellStyle name="¤@?e_TEST-1 " xfId="71"/>
    <cellStyle name="20% - 강조색1" xfId="72"/>
    <cellStyle name="20% - 강조색1 2" xfId="73"/>
    <cellStyle name="20% - 강조색1 3" xfId="74"/>
    <cellStyle name="20% - 강조색2" xfId="75"/>
    <cellStyle name="20% - 강조색2 2" xfId="76"/>
    <cellStyle name="20% - 강조색2 3" xfId="77"/>
    <cellStyle name="20% - 강조색3" xfId="78"/>
    <cellStyle name="20% - 강조색3 2" xfId="79"/>
    <cellStyle name="20% - 강조색3 3" xfId="80"/>
    <cellStyle name="20% - 강조색4" xfId="81"/>
    <cellStyle name="20% - 강조색4 2" xfId="82"/>
    <cellStyle name="20% - 강조색4 3" xfId="83"/>
    <cellStyle name="20% - 강조색5" xfId="84"/>
    <cellStyle name="20% - 강조색5 2" xfId="85"/>
    <cellStyle name="20% - 강조색5 3" xfId="86"/>
    <cellStyle name="20% - 강조색6" xfId="87"/>
    <cellStyle name="20% - 강조색6 2" xfId="88"/>
    <cellStyle name="20% - 강조색6 3" xfId="89"/>
    <cellStyle name="40% - 강조색1" xfId="90"/>
    <cellStyle name="40% - 강조색1 2" xfId="91"/>
    <cellStyle name="40% - 강조색1 3" xfId="92"/>
    <cellStyle name="40% - 강조색2" xfId="93"/>
    <cellStyle name="40% - 강조색2 2" xfId="94"/>
    <cellStyle name="40% - 강조색2 3" xfId="95"/>
    <cellStyle name="40% - 강조색3" xfId="96"/>
    <cellStyle name="40% - 강조색3 2" xfId="97"/>
    <cellStyle name="40% - 강조색3 3" xfId="98"/>
    <cellStyle name="40% - 강조색4" xfId="99"/>
    <cellStyle name="40% - 강조색4 2" xfId="100"/>
    <cellStyle name="40% - 강조색4 3" xfId="101"/>
    <cellStyle name="40% - 강조색5" xfId="102"/>
    <cellStyle name="40% - 강조색5 2" xfId="103"/>
    <cellStyle name="40% - 강조색5 3" xfId="104"/>
    <cellStyle name="40% - 강조색6" xfId="105"/>
    <cellStyle name="40% - 강조색6 2" xfId="106"/>
    <cellStyle name="40% - 강조색6 3" xfId="107"/>
    <cellStyle name="60% - 강조색1" xfId="108"/>
    <cellStyle name="60% - 강조색1 2" xfId="109"/>
    <cellStyle name="60% - 강조색1 3" xfId="110"/>
    <cellStyle name="60% - 강조색2" xfId="111"/>
    <cellStyle name="60% - 강조색2 2" xfId="112"/>
    <cellStyle name="60% - 강조색2 3" xfId="113"/>
    <cellStyle name="60% - 강조색3" xfId="114"/>
    <cellStyle name="60% - 강조색3 2" xfId="115"/>
    <cellStyle name="60% - 강조색3 3" xfId="116"/>
    <cellStyle name="60% - 강조색4" xfId="117"/>
    <cellStyle name="60% - 강조색4 2" xfId="118"/>
    <cellStyle name="60% - 강조색4 3" xfId="119"/>
    <cellStyle name="60% - 강조색5" xfId="120"/>
    <cellStyle name="60% - 강조색5 2" xfId="121"/>
    <cellStyle name="60% - 강조색5 3" xfId="122"/>
    <cellStyle name="60% - 강조색6" xfId="123"/>
    <cellStyle name="60% - 강조색6 2" xfId="124"/>
    <cellStyle name="60% - 강조색6 3" xfId="125"/>
    <cellStyle name="A¨­￠￢￠O [0]_INQUIRY ￠?￥i¨u¡AAⓒ￢Aⓒª " xfId="126"/>
    <cellStyle name="A¨­￠￢￠O_INQUIRY ￠?￥i¨u¡AAⓒ￢Aⓒª " xfId="127"/>
    <cellStyle name="AeE­ [0]_±a¼uAe½A " xfId="128"/>
    <cellStyle name="ÅëÈ­ [0]_INQUIRY ¿µ¾÷ÃßÁø " xfId="129"/>
    <cellStyle name="AeE­ [0]_INQUIRY ¿μ¾÷AßAø " xfId="130"/>
    <cellStyle name="AeE­_±a¼uAe½A " xfId="131"/>
    <cellStyle name="ÅëÈ­_INQUIRY ¿µ¾÷ÃßÁø " xfId="132"/>
    <cellStyle name="AeE­_INQUIRY ¿μ¾÷AßAø " xfId="133"/>
    <cellStyle name="AeE¡ⓒ [0]_INQUIRY ￠?￥i¨u¡AAⓒ￢Aⓒª " xfId="134"/>
    <cellStyle name="AeE¡ⓒ_INQUIRY ￠?￥i¨u¡AAⓒ￢Aⓒª " xfId="135"/>
    <cellStyle name="ALIGNMENT" xfId="136"/>
    <cellStyle name="ALIGNMENT 2" xfId="137"/>
    <cellStyle name="AÞ¸¶ [0]_±a¼uAe½A " xfId="138"/>
    <cellStyle name="ÄÞ¸¶ [0]_INQUIRY ¿µ¾÷ÃßÁø " xfId="139"/>
    <cellStyle name="AÞ¸¶ [0]_INQUIRY ¿μ¾÷AßAø " xfId="140"/>
    <cellStyle name="AÞ¸¶_±a¼uAe½A " xfId="141"/>
    <cellStyle name="ÄÞ¸¶_INQUIRY ¿µ¾÷ÃßÁø " xfId="142"/>
    <cellStyle name="AÞ¸¶_INQUIRY ¿μ¾÷AßAø " xfId="143"/>
    <cellStyle name="C_TITLE" xfId="144"/>
    <cellStyle name="C¡IA¨ª_¡ic¨u¡A¨￢I¨￢¡Æ AN¡Æe " xfId="145"/>
    <cellStyle name="C￥AØ_¿μ¾÷CoE² " xfId="146"/>
    <cellStyle name="Ç¥ÁØ_»ç¾÷ºÎº° ÃÑ°è " xfId="147"/>
    <cellStyle name="C￥AØ_≫c¾÷ºIº° AN°e " xfId="148"/>
    <cellStyle name="Ç¥ÁØ_5-1±¤°í " xfId="149"/>
    <cellStyle name="C￥AØ_Æi¼º¸RCA " xfId="150"/>
    <cellStyle name="Ç¥ÁØ_LRV " xfId="151"/>
    <cellStyle name="C￥AØ_page 2 " xfId="152"/>
    <cellStyle name="Ç¥ÁØ_page 2 " xfId="153"/>
    <cellStyle name="C￥AØ_page 2 _중앙연구소+용역인원사번_03.02.21" xfId="154"/>
    <cellStyle name="Ç¥ÁØ_page 2 _중앙연구소+용역인원사번_03.02.21" xfId="155"/>
    <cellStyle name="C￥AØ_PERSONAL" xfId="156"/>
    <cellStyle name="Calc Currency (0)" xfId="157"/>
    <cellStyle name="category" xfId="158"/>
    <cellStyle name="Comma [0]_ SG&amp;A Bridge " xfId="159"/>
    <cellStyle name="Comma_ SG&amp;A Bridge " xfId="160"/>
    <cellStyle name="Comma0" xfId="161"/>
    <cellStyle name="Comma0 2" xfId="162"/>
    <cellStyle name="Curren?_x0012_퐀_x0017_?" xfId="163"/>
    <cellStyle name="Curren?_x0012_퐀_x0017_? 2" xfId="164"/>
    <cellStyle name="Currency [0]_ SG&amp;A Bridge " xfId="165"/>
    <cellStyle name="Currency_ SG&amp;A Bridge " xfId="166"/>
    <cellStyle name="Currency0" xfId="167"/>
    <cellStyle name="Currency1" xfId="168"/>
    <cellStyle name="Date" xfId="169"/>
    <cellStyle name="Date 2" xfId="170"/>
    <cellStyle name="Euro" xfId="171"/>
    <cellStyle name="Fixed" xfId="172"/>
    <cellStyle name="Fixed 2" xfId="173"/>
    <cellStyle name="Grey" xfId="174"/>
    <cellStyle name="Grey 2" xfId="175"/>
    <cellStyle name="HEADER" xfId="176"/>
    <cellStyle name="Header1" xfId="177"/>
    <cellStyle name="Header1 2" xfId="178"/>
    <cellStyle name="Header2" xfId="179"/>
    <cellStyle name="Header2 2" xfId="180"/>
    <cellStyle name="Heading 1" xfId="181"/>
    <cellStyle name="Heading 1 2" xfId="182"/>
    <cellStyle name="Heading 2" xfId="183"/>
    <cellStyle name="Heading 2 2" xfId="184"/>
    <cellStyle name="HEADING1" xfId="185"/>
    <cellStyle name="HEADING1 2" xfId="186"/>
    <cellStyle name="HEADING2" xfId="187"/>
    <cellStyle name="HEADING2 2" xfId="188"/>
    <cellStyle name="Hyperlink_NEGS" xfId="189"/>
    <cellStyle name="Input [yellow]" xfId="190"/>
    <cellStyle name="Input [yellow] 2" xfId="191"/>
    <cellStyle name="Model" xfId="192"/>
    <cellStyle name="Normal - Style1" xfId="193"/>
    <cellStyle name="Normal_ SG&amp;A Bridge " xfId="194"/>
    <cellStyle name="NUM_" xfId="195"/>
    <cellStyle name="Œ…?æ맖?e [0.00]_laroux" xfId="196"/>
    <cellStyle name="Œ…?æ맖?e_laroux" xfId="197"/>
    <cellStyle name="Percent [2]" xfId="198"/>
    <cellStyle name="Percent [2] 2" xfId="199"/>
    <cellStyle name="R_TITLE" xfId="200"/>
    <cellStyle name="S2" xfId="201"/>
    <cellStyle name="subhead" xfId="202"/>
    <cellStyle name="subhead 2" xfId="203"/>
    <cellStyle name="Total" xfId="204"/>
    <cellStyle name="Total 2" xfId="205"/>
    <cellStyle name="강조색1" xfId="206"/>
    <cellStyle name="강조색1 2" xfId="207"/>
    <cellStyle name="강조색1 3" xfId="208"/>
    <cellStyle name="강조색2" xfId="209"/>
    <cellStyle name="강조색2 2" xfId="210"/>
    <cellStyle name="강조색2 3" xfId="211"/>
    <cellStyle name="강조색3" xfId="212"/>
    <cellStyle name="강조색3 2" xfId="213"/>
    <cellStyle name="강조색3 3" xfId="214"/>
    <cellStyle name="강조색4" xfId="215"/>
    <cellStyle name="강조색4 2" xfId="216"/>
    <cellStyle name="강조색4 3" xfId="217"/>
    <cellStyle name="강조색5" xfId="218"/>
    <cellStyle name="강조색5 2" xfId="219"/>
    <cellStyle name="강조색5 3" xfId="220"/>
    <cellStyle name="강조색6" xfId="221"/>
    <cellStyle name="강조색6 2" xfId="222"/>
    <cellStyle name="강조색6 3" xfId="223"/>
    <cellStyle name="경고문" xfId="224"/>
    <cellStyle name="경고문 2" xfId="225"/>
    <cellStyle name="계산" xfId="226"/>
    <cellStyle name="계산 2" xfId="227"/>
    <cellStyle name="계산 3" xfId="228"/>
    <cellStyle name="咬訌裝?INCOM1" xfId="229"/>
    <cellStyle name="咬訌裝?INCOM10" xfId="230"/>
    <cellStyle name="咬訌裝?INCOM2" xfId="231"/>
    <cellStyle name="咬訌裝?INCOM3" xfId="232"/>
    <cellStyle name="咬訌裝?INCOM4" xfId="233"/>
    <cellStyle name="咬訌裝?INCOM5" xfId="234"/>
    <cellStyle name="咬訌裝?INCOM6" xfId="235"/>
    <cellStyle name="咬訌裝?INCOM7" xfId="236"/>
    <cellStyle name="咬訌裝?INCOM8" xfId="237"/>
    <cellStyle name="咬訌裝?INCOM9" xfId="238"/>
    <cellStyle name="咬訌裝?PRIB11" xfId="239"/>
    <cellStyle name="나쁨" xfId="240"/>
    <cellStyle name="나쁨 2" xfId="241"/>
    <cellStyle name="나쁨 3" xfId="242"/>
    <cellStyle name="뒤에 오는 하이퍼링크_03(1).인구" xfId="243"/>
    <cellStyle name="똿뗦먛귟 [0.00]_PRODUCT DETAIL Q1" xfId="244"/>
    <cellStyle name="똿뗦먛귟_PRODUCT DETAIL Q1" xfId="245"/>
    <cellStyle name="메모" xfId="246"/>
    <cellStyle name="메모 2" xfId="247"/>
    <cellStyle name="메모 3" xfId="248"/>
    <cellStyle name="메모 4" xfId="249"/>
    <cellStyle name="믅됞 [0.00]_PRODUCT DETAIL Q1" xfId="250"/>
    <cellStyle name="믅됞_PRODUCT DETAIL Q1" xfId="251"/>
    <cellStyle name="Percent" xfId="252"/>
    <cellStyle name="백분율 2" xfId="253"/>
    <cellStyle name="백분율 2 2" xfId="254"/>
    <cellStyle name="보통" xfId="255"/>
    <cellStyle name="보통 2" xfId="256"/>
    <cellStyle name="보통 3" xfId="257"/>
    <cellStyle name="뷭?_BOOKSHIP" xfId="258"/>
    <cellStyle name="설명 텍스트" xfId="259"/>
    <cellStyle name="설명 텍스트 2" xfId="260"/>
    <cellStyle name="셀 확인" xfId="261"/>
    <cellStyle name="셀 확인 2" xfId="262"/>
    <cellStyle name="셀 확인 3" xfId="263"/>
    <cellStyle name="셀 확인 4" xfId="264"/>
    <cellStyle name="Comma" xfId="265"/>
    <cellStyle name="Comma [0]" xfId="266"/>
    <cellStyle name="쉼표 [0] 2" xfId="267"/>
    <cellStyle name="쉼표 [0] 2 2" xfId="268"/>
    <cellStyle name="쉼표 [0] 2 2 2" xfId="269"/>
    <cellStyle name="쉼표 [0] 2 3" xfId="270"/>
    <cellStyle name="쉼표 [0] 2 3 2" xfId="271"/>
    <cellStyle name="쉼표 [0] 2 4" xfId="272"/>
    <cellStyle name="쉼표 [0] 3" xfId="273"/>
    <cellStyle name="쉼표 [0] 3 2" xfId="274"/>
    <cellStyle name="쉼표 [0] 3 2 2" xfId="275"/>
    <cellStyle name="쉼표 [0] 3 3" xfId="276"/>
    <cellStyle name="쉼표 [0] 4" xfId="277"/>
    <cellStyle name="쉼표 [0] 4 2" xfId="278"/>
    <cellStyle name="쉼표 [0] 4 2 2" xfId="279"/>
    <cellStyle name="쉼표 [0] 5" xfId="280"/>
    <cellStyle name="스타일 1" xfId="281"/>
    <cellStyle name="스타일 1 2" xfId="282"/>
    <cellStyle name="안건회계법인" xfId="283"/>
    <cellStyle name="연결된 셀" xfId="284"/>
    <cellStyle name="연결된 셀 2" xfId="285"/>
    <cellStyle name="Followed Hyperlink" xfId="286"/>
    <cellStyle name="요약" xfId="287"/>
    <cellStyle name="요약 2" xfId="288"/>
    <cellStyle name="일정_K200창정비 (2)" xfId="289"/>
    <cellStyle name="입력" xfId="290"/>
    <cellStyle name="입력 2" xfId="291"/>
    <cellStyle name="입력 3" xfId="292"/>
    <cellStyle name="제목" xfId="293"/>
    <cellStyle name="제목 1" xfId="294"/>
    <cellStyle name="제목 1 2" xfId="295"/>
    <cellStyle name="제목 2" xfId="296"/>
    <cellStyle name="제목 2 2" xfId="297"/>
    <cellStyle name="제목 3" xfId="298"/>
    <cellStyle name="제목 3 2" xfId="299"/>
    <cellStyle name="제목 4" xfId="300"/>
    <cellStyle name="제목 4 2" xfId="301"/>
    <cellStyle name="제목 5" xfId="302"/>
    <cellStyle name="좋음" xfId="303"/>
    <cellStyle name="좋음 2" xfId="304"/>
    <cellStyle name="좋음 3" xfId="305"/>
    <cellStyle name="지정되지 않음" xfId="306"/>
    <cellStyle name="지정되지 않음 2" xfId="307"/>
    <cellStyle name="출력" xfId="308"/>
    <cellStyle name="출력 2" xfId="309"/>
    <cellStyle name="출력 3" xfId="310"/>
    <cellStyle name="콤마 " xfId="311"/>
    <cellStyle name="콤마 [0]_  종  합  " xfId="312"/>
    <cellStyle name="콤마 [0]_해안선및도서" xfId="313"/>
    <cellStyle name="콤마_  종  합  " xfId="314"/>
    <cellStyle name="Currency" xfId="315"/>
    <cellStyle name="Currency [0]" xfId="316"/>
    <cellStyle name="통화 [0] 2" xfId="317"/>
    <cellStyle name="통화 [0] 2 2" xfId="318"/>
    <cellStyle name="통화 [0] 2 2 2" xfId="319"/>
    <cellStyle name="통화 [0] 2 3" xfId="320"/>
    <cellStyle name="통화 [0] 3" xfId="321"/>
    <cellStyle name="퍼센트" xfId="322"/>
    <cellStyle name="표서식" xfId="323"/>
    <cellStyle name="표준 2" xfId="324"/>
    <cellStyle name="표준 2 2" xfId="325"/>
    <cellStyle name="표준 2 3" xfId="326"/>
    <cellStyle name="표준 25" xfId="327"/>
    <cellStyle name="표준 25 2" xfId="328"/>
    <cellStyle name="표준 3" xfId="329"/>
    <cellStyle name="표준 3 2" xfId="330"/>
    <cellStyle name="표준 3 3" xfId="331"/>
    <cellStyle name="표준 4" xfId="332"/>
    <cellStyle name="표준 4 2" xfId="333"/>
    <cellStyle name="표준 5" xfId="334"/>
    <cellStyle name="표준 5 2" xfId="335"/>
    <cellStyle name="표준 5 3" xfId="336"/>
    <cellStyle name="표준 6" xfId="337"/>
    <cellStyle name="표준 7" xfId="338"/>
    <cellStyle name="표준 8" xfId="339"/>
    <cellStyle name="표준 9" xfId="340"/>
    <cellStyle name="표준_130환경" xfId="341"/>
    <cellStyle name="표준_180완)13.기타학교" xfId="342"/>
    <cellStyle name="표준_181완)14.적령아동취학" xfId="343"/>
    <cellStyle name="표준_182완)15.사설학원" xfId="344"/>
    <cellStyle name="표준_188완)21.문화공간" xfId="345"/>
    <cellStyle name="표준_191완)24.언론매체" xfId="346"/>
    <cellStyle name="표준_Sheet1" xfId="347"/>
    <cellStyle name="표준_관광진흥" xfId="348"/>
    <cellStyle name="표준_교육청" xfId="349"/>
    <cellStyle name="표준_통계표변경양식" xfId="350"/>
    <cellStyle name="Hyperlink" xfId="3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externalLink" Target="externalLinks/externalLink13.xml" /><Relationship Id="rId38" Type="http://schemas.openxmlformats.org/officeDocument/2006/relationships/externalLink" Target="externalLinks/externalLink14.xml" /><Relationship Id="rId39" Type="http://schemas.openxmlformats.org/officeDocument/2006/relationships/externalLink" Target="externalLinks/externalLink15.xml" /><Relationship Id="rId40" Type="http://schemas.openxmlformats.org/officeDocument/2006/relationships/externalLink" Target="externalLinks/externalLink16.xml" /><Relationship Id="rId41" Type="http://schemas.openxmlformats.org/officeDocument/2006/relationships/externalLink" Target="externalLinks/externalLink17.xml" /><Relationship Id="rId42" Type="http://schemas.openxmlformats.org/officeDocument/2006/relationships/externalLink" Target="externalLinks/externalLink18.xml" /><Relationship Id="rId43" Type="http://schemas.openxmlformats.org/officeDocument/2006/relationships/externalLink" Target="externalLinks/externalLink19.xml" /><Relationship Id="rId44" Type="http://schemas.openxmlformats.org/officeDocument/2006/relationships/externalLink" Target="externalLinks/externalLink20.xml" /><Relationship Id="rId45" Type="http://schemas.openxmlformats.org/officeDocument/2006/relationships/externalLink" Target="externalLinks/externalLink21.xml" /><Relationship Id="rId46" Type="http://schemas.openxmlformats.org/officeDocument/2006/relationships/externalLink" Target="externalLinks/externalLink22.xml" /><Relationship Id="rId47" Type="http://schemas.openxmlformats.org/officeDocument/2006/relationships/externalLink" Target="externalLinks/externalLink23.xml" /><Relationship Id="rId48" Type="http://schemas.openxmlformats.org/officeDocument/2006/relationships/externalLink" Target="externalLinks/externalLink24.xml" /><Relationship Id="rId49" Type="http://schemas.openxmlformats.org/officeDocument/2006/relationships/externalLink" Target="externalLinks/externalLink25.xml" /><Relationship Id="rId50" Type="http://schemas.openxmlformats.org/officeDocument/2006/relationships/externalLink" Target="externalLinks/externalLink26.xml" /><Relationship Id="rId51" Type="http://schemas.openxmlformats.org/officeDocument/2006/relationships/externalLink" Target="externalLinks/externalLink27.xml" /><Relationship Id="rId52" Type="http://schemas.openxmlformats.org/officeDocument/2006/relationships/externalLink" Target="externalLinks/externalLink28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3.%20&#51064;&#4439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02-&#47928;&#54868;&#44277;&#48372;&#45812;&#45817;&#44288;&#49892;~&#51060;&#51652;&#50896;~&#50641;&#49472;\Documents%20and%20Settings\user\My%20Documents\&#45348;&#51060;&#53944;&#50728;%20&#48155;&#51008;%20&#54028;&#51068;\6.&#45453;&#47548;&#49688;&#49328;&#50629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###2009.12.31&#44592;&#51456;%20&#53685;&#44228;&#50672;&#48372;%20&#47564;&#46308;&#44592;###&#52572;&#51333;\3.%20&#51064;&#4439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2009%20&#49436;&#49885;%20&#48373;&#49324;/3.%20&#51064;&#4439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2008(3)\&#52572;&#51333;\114.%20&#44400;&#48376;&#52397;%20&#44397;&#44032;%20&#48143;%20&#51648;&#48169;&#44277;&#47924;&#50896;%20&#51221;&#50896;&#5436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###2009.12.31&#44592;&#51456;%20&#53685;&#44228;&#50672;&#48372;%20&#47564;&#46308;&#44592;###&#52572;&#51333;\12.%20&#48372;&#44148;%20&#48143;%20&#49324;&#54924;&#48372;&#511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user\Local%20Settings\Temp\_AZTMP1_\3.%20&#51064;&#4439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8372;&#47161;&#44368;&#50977;&#52397;\2009%20&#49436;&#49885;%20&#48373;&#49324;\3.%20&#51064;&#4439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8372;&#47161;&#44368;&#50977;&#52397;\2008(3)\&#52572;&#51333;\114.%20&#44400;&#48376;&#52397;%20&#44397;&#44032;%20&#48143;%20&#51648;&#48169;&#44277;&#47924;&#50896;%20&#51221;&#50896;&#54364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9548;&#47749;&#49688;\&#52884;&#48260;&#46972;&#50672;&#48372;&#51089;&#50629;\Documents%20and%20Settings\user\My%20Documents\&#45348;&#51060;&#53944;&#50728;%20&#48155;&#51008;%20&#54028;&#51068;\6.&#45453;&#47548;&#49688;&#49328;&#5062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user\Local%20Settings\Temporary%20Internet%20Files\Content.IE5\RGO3H98P\2009%20&#49436;&#49885;%20&#48373;&#49324;\3.%20&#51064;&#44396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user\Local%20Settings\Temporary%20Internet%20Files\Content.IE5\RGO3H98P\2008(3)\&#52572;&#51333;\114.%20&#44400;&#48376;&#52397;%20&#44397;&#44032;%20&#48143;%20&#51648;&#48169;&#44277;&#47924;&#50896;%20&#51221;&#50896;&#54364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user\Local%20Settings\Temporary%20Internet%20Files\Content.IE5\6OTFVU13\3.%20&#51064;&#4439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6020;&#49884;&#51452;&#53469;&#4428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DENDRO~1/LOCALS~1/Temp/BZ187C7F5/&#54665;&#48373;&#45208;&#45588;&#442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3.%20&#51064;&#443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노인여가 복지시설"/>
      <sheetName val="24.노인주거복지시설"/>
      <sheetName val="25.노인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복지생활시설"/>
      <sheetName val="33.장애인 등록현황"/>
      <sheetName val="34.부랑인시설"/>
      <sheetName val="35.묘지 및 봉안시설"/>
      <sheetName val="36.보건교육 실적"/>
      <sheetName val="37.보육시설"/>
      <sheetName val="38.방문건강관리사업실적"/>
      <sheetName val="39. 저소득 모부자가정"/>
      <sheetName val="40. 자원봉사자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6.주요 국적별 외국인 등록현황"/>
      <sheetName val="10. 주택의점유형태별 가구(일반가구)"/>
      <sheetName val="15.외국인과의혼인"/>
      <sheetName val="7.인구동태 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3.아파트건립"/>
      <sheetName val="5.용도지구"/>
      <sheetName val="6.용도지역"/>
      <sheetName val="7.개발제한구역"/>
      <sheetName val="8.공원"/>
      <sheetName val="1.주택현황및보급률"/>
      <sheetName val="6.용도지구"/>
      <sheetName val="7.용도지역"/>
      <sheetName val="8.개발제한구역"/>
      <sheetName val="9.공원"/>
      <sheetName val="16. 무허가 건축물"/>
      <sheetName val="~~8. 기존 무허가건물 정리, 9. 도시환경 정비사업~"/>
      <sheetName val="~~~7. 주택 재개발사업~~~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외국인국적별등록현황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2. 통근.통학 유형별 인구(12세이상)"/>
      <sheetName val="11. 사용방수별 가구(일반가구)"/>
      <sheetName val="13. 상주(야간).주간인구"/>
      <sheetName val="14. 외국인 국적별 혼인 인구"/>
      <sheetName val="15.외국인과의혼인"/>
      <sheetName val="6.주요 국적별 외국인 등록"/>
      <sheetName val="10. 주택점유형태별 가구(일반가구)"/>
      <sheetName val="7.인구동태 "/>
      <sheetName val="6.주요 국적별 외국인 등록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4"/>
  <sheetViews>
    <sheetView zoomScaleSheetLayoutView="100" zoomScalePageLayoutView="0" workbookViewId="0" topLeftCell="A4">
      <selection activeCell="P28" sqref="P28"/>
    </sheetView>
  </sheetViews>
  <sheetFormatPr defaultColWidth="8.88671875" defaultRowHeight="13.5"/>
  <cols>
    <col min="1" max="1" width="12.77734375" style="41" customWidth="1"/>
    <col min="2" max="2" width="5.77734375" style="42" customWidth="1"/>
    <col min="3" max="3" width="5.77734375" style="41" customWidth="1"/>
    <col min="4" max="8" width="9.77734375" style="41" customWidth="1"/>
    <col min="9" max="15" width="7.77734375" style="41" customWidth="1"/>
    <col min="16" max="16" width="13.77734375" style="41" customWidth="1"/>
    <col min="17" max="17" width="12.77734375" style="41" customWidth="1"/>
    <col min="18" max="19" width="0.88671875" style="41" customWidth="1"/>
    <col min="20" max="16384" width="8.88671875" style="41" customWidth="1"/>
  </cols>
  <sheetData>
    <row r="1" spans="1:17" s="537" customFormat="1" ht="12" customHeight="1">
      <c r="A1" s="544" t="s">
        <v>376</v>
      </c>
      <c r="B1" s="538"/>
      <c r="Q1" s="539" t="s">
        <v>375</v>
      </c>
    </row>
    <row r="2" s="1" customFormat="1" ht="12" customHeight="1">
      <c r="B2" s="2"/>
    </row>
    <row r="3" spans="1:17" s="5" customFormat="1" ht="24.75" customHeight="1">
      <c r="A3" s="3" t="s">
        <v>356</v>
      </c>
      <c r="B3" s="4"/>
      <c r="C3" s="3"/>
      <c r="D3" s="3"/>
      <c r="E3" s="3"/>
      <c r="F3" s="3"/>
      <c r="G3" s="4"/>
      <c r="H3" s="3"/>
      <c r="I3" s="4" t="s">
        <v>357</v>
      </c>
      <c r="J3" s="3"/>
      <c r="K3" s="3"/>
      <c r="L3" s="3"/>
      <c r="M3" s="3"/>
      <c r="N3" s="3"/>
      <c r="O3" s="3"/>
      <c r="P3" s="3"/>
      <c r="Q3" s="3"/>
    </row>
    <row r="4" spans="1:17" s="10" customFormat="1" ht="12" customHeight="1">
      <c r="A4" s="6"/>
      <c r="B4" s="7"/>
      <c r="C4" s="8"/>
      <c r="D4" s="8"/>
      <c r="E4" s="8"/>
      <c r="F4" s="8"/>
      <c r="G4" s="9"/>
      <c r="H4" s="8"/>
      <c r="I4" s="9"/>
      <c r="J4" s="8"/>
      <c r="K4" s="8"/>
      <c r="L4" s="8"/>
      <c r="M4" s="8"/>
      <c r="N4" s="8"/>
      <c r="O4" s="8"/>
      <c r="P4" s="8"/>
      <c r="Q4" s="8"/>
    </row>
    <row r="5" spans="1:17" s="269" customFormat="1" ht="12" customHeight="1">
      <c r="A5" s="540" t="s">
        <v>374</v>
      </c>
      <c r="H5" s="12" t="s">
        <v>517</v>
      </c>
      <c r="I5" s="269" t="s">
        <v>56</v>
      </c>
      <c r="Q5" s="13" t="s">
        <v>138</v>
      </c>
    </row>
    <row r="6" spans="1:17" s="16" customFormat="1" ht="18" customHeight="1">
      <c r="A6" s="886" t="s">
        <v>275</v>
      </c>
      <c r="B6" s="895" t="s">
        <v>315</v>
      </c>
      <c r="C6" s="896"/>
      <c r="D6" s="14" t="s">
        <v>213</v>
      </c>
      <c r="E6" s="15" t="s">
        <v>188</v>
      </c>
      <c r="F6" s="14" t="s">
        <v>358</v>
      </c>
      <c r="G6" s="14"/>
      <c r="H6" s="14"/>
      <c r="I6" s="893" t="s">
        <v>359</v>
      </c>
      <c r="J6" s="893"/>
      <c r="K6" s="893"/>
      <c r="L6" s="893"/>
      <c r="M6" s="893"/>
      <c r="N6" s="893"/>
      <c r="O6" s="893"/>
      <c r="P6" s="14" t="s">
        <v>214</v>
      </c>
      <c r="Q6" s="890" t="s">
        <v>122</v>
      </c>
    </row>
    <row r="7" spans="1:17" s="16" customFormat="1" ht="18" customHeight="1">
      <c r="A7" s="887"/>
      <c r="B7" s="897" t="s">
        <v>541</v>
      </c>
      <c r="C7" s="898"/>
      <c r="D7" s="17"/>
      <c r="E7" s="18"/>
      <c r="F7" s="19" t="s">
        <v>10</v>
      </c>
      <c r="G7" s="19"/>
      <c r="H7" s="19"/>
      <c r="I7" s="17" t="s">
        <v>62</v>
      </c>
      <c r="J7" s="19" t="s">
        <v>215</v>
      </c>
      <c r="K7" s="19"/>
      <c r="L7" s="19"/>
      <c r="M7" s="894" t="s">
        <v>337</v>
      </c>
      <c r="N7" s="894"/>
      <c r="O7" s="894"/>
      <c r="P7" s="17" t="s">
        <v>77</v>
      </c>
      <c r="Q7" s="891"/>
    </row>
    <row r="8" spans="1:17" s="16" customFormat="1" ht="18" customHeight="1">
      <c r="A8" s="888" t="s">
        <v>276</v>
      </c>
      <c r="B8" s="736" t="s">
        <v>318</v>
      </c>
      <c r="C8" s="736" t="s">
        <v>319</v>
      </c>
      <c r="D8" s="18" t="s">
        <v>11</v>
      </c>
      <c r="E8" s="17"/>
      <c r="F8" s="17" t="s">
        <v>62</v>
      </c>
      <c r="G8" s="17" t="s">
        <v>63</v>
      </c>
      <c r="H8" s="20" t="s">
        <v>64</v>
      </c>
      <c r="I8" s="17" t="s">
        <v>108</v>
      </c>
      <c r="J8" s="17" t="s">
        <v>62</v>
      </c>
      <c r="K8" s="17" t="s">
        <v>63</v>
      </c>
      <c r="L8" s="17" t="s">
        <v>64</v>
      </c>
      <c r="M8" s="17" t="s">
        <v>62</v>
      </c>
      <c r="N8" s="17" t="s">
        <v>63</v>
      </c>
      <c r="O8" s="21" t="s">
        <v>64</v>
      </c>
      <c r="P8" s="17" t="s">
        <v>39</v>
      </c>
      <c r="Q8" s="891" t="s">
        <v>111</v>
      </c>
    </row>
    <row r="9" spans="1:17" s="16" customFormat="1" ht="18" customHeight="1">
      <c r="A9" s="889"/>
      <c r="B9" s="737" t="s">
        <v>116</v>
      </c>
      <c r="C9" s="737" t="s">
        <v>117</v>
      </c>
      <c r="D9" s="19" t="s">
        <v>768</v>
      </c>
      <c r="E9" s="19" t="s">
        <v>12</v>
      </c>
      <c r="F9" s="19" t="s">
        <v>112</v>
      </c>
      <c r="G9" s="19" t="s">
        <v>113</v>
      </c>
      <c r="H9" s="19" t="s">
        <v>114</v>
      </c>
      <c r="I9" s="19" t="s">
        <v>112</v>
      </c>
      <c r="J9" s="19" t="s">
        <v>112</v>
      </c>
      <c r="K9" s="19" t="s">
        <v>113</v>
      </c>
      <c r="L9" s="19" t="s">
        <v>114</v>
      </c>
      <c r="M9" s="19" t="s">
        <v>112</v>
      </c>
      <c r="N9" s="19" t="s">
        <v>113</v>
      </c>
      <c r="O9" s="22" t="s">
        <v>114</v>
      </c>
      <c r="P9" s="19" t="s">
        <v>27</v>
      </c>
      <c r="Q9" s="892"/>
    </row>
    <row r="10" spans="1:17" s="16" customFormat="1" ht="24" customHeight="1">
      <c r="A10" s="23">
        <v>2017</v>
      </c>
      <c r="B10" s="24">
        <v>82</v>
      </c>
      <c r="C10" s="25">
        <v>4</v>
      </c>
      <c r="D10" s="25">
        <v>602</v>
      </c>
      <c r="E10" s="25">
        <v>993</v>
      </c>
      <c r="F10" s="25">
        <v>11971</v>
      </c>
      <c r="G10" s="25">
        <v>6638</v>
      </c>
      <c r="H10" s="25">
        <v>5333</v>
      </c>
      <c r="I10" s="25">
        <v>1338</v>
      </c>
      <c r="J10" s="25">
        <v>1091</v>
      </c>
      <c r="K10" s="25">
        <v>487</v>
      </c>
      <c r="L10" s="25">
        <v>604</v>
      </c>
      <c r="M10" s="25">
        <v>247</v>
      </c>
      <c r="N10" s="25">
        <v>116</v>
      </c>
      <c r="O10" s="25">
        <v>131</v>
      </c>
      <c r="P10" s="26">
        <v>10.97250229147571</v>
      </c>
      <c r="Q10" s="27">
        <v>2017</v>
      </c>
    </row>
    <row r="11" spans="1:17" s="16" customFormat="1" ht="24" customHeight="1">
      <c r="A11" s="23">
        <v>2018</v>
      </c>
      <c r="B11" s="24">
        <v>81</v>
      </c>
      <c r="C11" s="25">
        <v>4</v>
      </c>
      <c r="D11" s="25">
        <v>589</v>
      </c>
      <c r="E11" s="25">
        <v>905</v>
      </c>
      <c r="F11" s="25">
        <v>10363</v>
      </c>
      <c r="G11" s="25">
        <v>5298</v>
      </c>
      <c r="H11" s="25">
        <v>5065</v>
      </c>
      <c r="I11" s="25">
        <v>1293</v>
      </c>
      <c r="J11" s="25">
        <v>1093</v>
      </c>
      <c r="K11" s="25">
        <v>441</v>
      </c>
      <c r="L11" s="25">
        <v>652</v>
      </c>
      <c r="M11" s="25">
        <v>200</v>
      </c>
      <c r="N11" s="25">
        <v>101</v>
      </c>
      <c r="O11" s="25">
        <v>99</v>
      </c>
      <c r="P11" s="26">
        <v>9.481244281793229</v>
      </c>
      <c r="Q11" s="27">
        <v>2018</v>
      </c>
    </row>
    <row r="12" spans="1:17" s="16" customFormat="1" ht="24" customHeight="1">
      <c r="A12" s="23">
        <v>2019</v>
      </c>
      <c r="B12" s="24">
        <v>82</v>
      </c>
      <c r="C12" s="25">
        <v>4</v>
      </c>
      <c r="D12" s="25">
        <v>590</v>
      </c>
      <c r="E12" s="25">
        <v>899</v>
      </c>
      <c r="F12" s="25">
        <v>11070</v>
      </c>
      <c r="G12" s="25">
        <v>6140</v>
      </c>
      <c r="H12" s="25">
        <v>4930</v>
      </c>
      <c r="I12" s="25">
        <v>1342</v>
      </c>
      <c r="J12" s="25">
        <v>1112</v>
      </c>
      <c r="K12" s="25">
        <v>485</v>
      </c>
      <c r="L12" s="25">
        <v>627</v>
      </c>
      <c r="M12" s="25">
        <v>230</v>
      </c>
      <c r="N12" s="25">
        <v>105</v>
      </c>
      <c r="O12" s="25">
        <v>125</v>
      </c>
      <c r="P12" s="25">
        <v>10</v>
      </c>
      <c r="Q12" s="27">
        <v>2019</v>
      </c>
    </row>
    <row r="13" spans="1:17" s="16" customFormat="1" ht="24" customHeight="1">
      <c r="A13" s="38">
        <v>2020</v>
      </c>
      <c r="B13" s="542">
        <v>82</v>
      </c>
      <c r="C13" s="541">
        <v>4</v>
      </c>
      <c r="D13" s="541">
        <v>586</v>
      </c>
      <c r="E13" s="541">
        <v>913</v>
      </c>
      <c r="F13" s="541">
        <v>10666</v>
      </c>
      <c r="G13" s="541">
        <v>5908</v>
      </c>
      <c r="H13" s="541">
        <v>4758</v>
      </c>
      <c r="I13" s="541">
        <v>1346</v>
      </c>
      <c r="J13" s="541">
        <v>1129</v>
      </c>
      <c r="K13" s="541">
        <v>482</v>
      </c>
      <c r="L13" s="541">
        <v>647</v>
      </c>
      <c r="M13" s="541">
        <v>217</v>
      </c>
      <c r="N13" s="543">
        <v>105</v>
      </c>
      <c r="O13" s="541">
        <v>112</v>
      </c>
      <c r="P13" s="543">
        <v>9</v>
      </c>
      <c r="Q13" s="751">
        <v>2020</v>
      </c>
    </row>
    <row r="14" spans="1:17" s="16" customFormat="1" ht="24" customHeight="1">
      <c r="A14" s="817">
        <v>2021</v>
      </c>
      <c r="B14" s="302">
        <f>SUM(B15,B16,B17,B20,B27:B31)</f>
        <v>82</v>
      </c>
      <c r="C14" s="303">
        <f aca="true" t="shared" si="0" ref="C14:O14">SUM(C15,C16,C17,C20,C27:C31)</f>
        <v>3</v>
      </c>
      <c r="D14" s="303">
        <f t="shared" si="0"/>
        <v>584</v>
      </c>
      <c r="E14" s="303">
        <f t="shared" si="0"/>
        <v>958</v>
      </c>
      <c r="F14" s="303">
        <f t="shared" si="0"/>
        <v>10358</v>
      </c>
      <c r="G14" s="303">
        <f t="shared" si="0"/>
        <v>5690</v>
      </c>
      <c r="H14" s="303">
        <f t="shared" si="0"/>
        <v>4668</v>
      </c>
      <c r="I14" s="303">
        <f t="shared" si="0"/>
        <v>1321</v>
      </c>
      <c r="J14" s="303">
        <f t="shared" si="0"/>
        <v>1133</v>
      </c>
      <c r="K14" s="303">
        <f t="shared" si="0"/>
        <v>479</v>
      </c>
      <c r="L14" s="303">
        <f t="shared" si="0"/>
        <v>654</v>
      </c>
      <c r="M14" s="303">
        <f t="shared" si="0"/>
        <v>188</v>
      </c>
      <c r="N14" s="303">
        <f t="shared" si="0"/>
        <v>106</v>
      </c>
      <c r="O14" s="303">
        <f t="shared" si="0"/>
        <v>82</v>
      </c>
      <c r="P14" s="303">
        <f>F14/J14</f>
        <v>9.142100617828774</v>
      </c>
      <c r="Q14" s="304">
        <v>2021</v>
      </c>
    </row>
    <row r="15" spans="1:17" s="16" customFormat="1" ht="24" customHeight="1">
      <c r="A15" s="28" t="s">
        <v>216</v>
      </c>
      <c r="B15" s="24">
        <f>SUM('2.유치원'!B15)</f>
        <v>33</v>
      </c>
      <c r="C15" s="25" t="s">
        <v>60</v>
      </c>
      <c r="D15" s="25">
        <f>SUM('2.유치원'!C15)</f>
        <v>64</v>
      </c>
      <c r="E15" s="25">
        <f>SUM('2.유치원'!S15)</f>
        <v>38</v>
      </c>
      <c r="F15" s="29">
        <f>SUM(G15:H15)</f>
        <v>900</v>
      </c>
      <c r="G15" s="29">
        <f>SUM('2.유치원'!E15)</f>
        <v>432</v>
      </c>
      <c r="H15" s="29">
        <f>SUM('2.유치원'!F15)</f>
        <v>468</v>
      </c>
      <c r="I15" s="29">
        <f>SUM(J15,M15)</f>
        <v>121</v>
      </c>
      <c r="J15" s="29">
        <f>SUM(K15:L15)</f>
        <v>113</v>
      </c>
      <c r="K15" s="29">
        <f>SUM('2.유치원'!H15)</f>
        <v>1</v>
      </c>
      <c r="L15" s="29">
        <f>SUM('2.유치원'!I15)</f>
        <v>112</v>
      </c>
      <c r="M15" s="29">
        <f>SUM(N15:O15)</f>
        <v>8</v>
      </c>
      <c r="N15" s="29">
        <f>SUM('2.유치원'!K15)</f>
        <v>4</v>
      </c>
      <c r="O15" s="29">
        <f>SUM('2.유치원'!L15)</f>
        <v>4</v>
      </c>
      <c r="P15" s="26">
        <f aca="true" t="shared" si="1" ref="P15:P22">F15/J15</f>
        <v>7.964601769911504</v>
      </c>
      <c r="Q15" s="30" t="s">
        <v>153</v>
      </c>
    </row>
    <row r="16" spans="1:17" s="16" customFormat="1" ht="24" customHeight="1">
      <c r="A16" s="28" t="s">
        <v>217</v>
      </c>
      <c r="B16" s="24">
        <f>SUM('3.초등학교'!B15)</f>
        <v>29</v>
      </c>
      <c r="C16" s="25">
        <f>SUM('3.초등학교'!C15)</f>
        <v>3</v>
      </c>
      <c r="D16" s="25">
        <f>SUM('3.초등학교'!D15)</f>
        <v>295</v>
      </c>
      <c r="E16" s="25">
        <f>SUM('3.초등학교'!R15)</f>
        <v>471</v>
      </c>
      <c r="F16" s="29">
        <f>SUM(G16:H16)</f>
        <v>4358</v>
      </c>
      <c r="G16" s="29">
        <f>SUM('3.초등학교'!F15)</f>
        <v>2189</v>
      </c>
      <c r="H16" s="29">
        <f>SUM('3.초등학교'!G15)</f>
        <v>2169</v>
      </c>
      <c r="I16" s="29">
        <f>SUM(J16,M16)</f>
        <v>566</v>
      </c>
      <c r="J16" s="29">
        <f>SUM(K16:L16)</f>
        <v>489</v>
      </c>
      <c r="K16" s="29">
        <f>SUM('3.초등학교'!I15)</f>
        <v>229</v>
      </c>
      <c r="L16" s="29">
        <f>SUM('3.초등학교'!J15)</f>
        <v>260</v>
      </c>
      <c r="M16" s="29">
        <f>SUM(N16:O16)</f>
        <v>77</v>
      </c>
      <c r="N16" s="29">
        <f>SUM('3.초등학교'!L15)</f>
        <v>30</v>
      </c>
      <c r="O16" s="29">
        <f>SUM('3.초등학교'!M15)</f>
        <v>47</v>
      </c>
      <c r="P16" s="26">
        <f t="shared" si="1"/>
        <v>8.912065439672801</v>
      </c>
      <c r="Q16" s="30" t="s">
        <v>35</v>
      </c>
    </row>
    <row r="17" spans="1:17" s="16" customFormat="1" ht="24" customHeight="1">
      <c r="A17" s="28" t="s">
        <v>78</v>
      </c>
      <c r="B17" s="24">
        <f>SUM(B18:B19)</f>
        <v>12</v>
      </c>
      <c r="C17" s="25">
        <f aca="true" t="shared" si="2" ref="C17:O17">SUM(C18:C19)</f>
        <v>0</v>
      </c>
      <c r="D17" s="25">
        <f t="shared" si="2"/>
        <v>98</v>
      </c>
      <c r="E17" s="25">
        <f t="shared" si="2"/>
        <v>202</v>
      </c>
      <c r="F17" s="25">
        <f t="shared" si="2"/>
        <v>2267</v>
      </c>
      <c r="G17" s="25">
        <f t="shared" si="2"/>
        <v>1168</v>
      </c>
      <c r="H17" s="25">
        <f t="shared" si="2"/>
        <v>1099</v>
      </c>
      <c r="I17" s="25">
        <f t="shared" si="2"/>
        <v>274</v>
      </c>
      <c r="J17" s="25">
        <f t="shared" si="2"/>
        <v>241</v>
      </c>
      <c r="K17" s="25">
        <f t="shared" si="2"/>
        <v>102</v>
      </c>
      <c r="L17" s="25">
        <f t="shared" si="2"/>
        <v>139</v>
      </c>
      <c r="M17" s="25">
        <f t="shared" si="2"/>
        <v>33</v>
      </c>
      <c r="N17" s="25">
        <f t="shared" si="2"/>
        <v>20</v>
      </c>
      <c r="O17" s="25">
        <f t="shared" si="2"/>
        <v>13</v>
      </c>
      <c r="P17" s="26">
        <f t="shared" si="1"/>
        <v>9.406639004149378</v>
      </c>
      <c r="Q17" s="30" t="s">
        <v>154</v>
      </c>
    </row>
    <row r="18" spans="1:17" s="16" customFormat="1" ht="24" customHeight="1">
      <c r="A18" s="31" t="s">
        <v>218</v>
      </c>
      <c r="B18" s="24">
        <f>SUM('4-1.중학교(국공립)'!B15)</f>
        <v>11</v>
      </c>
      <c r="C18" s="25">
        <v>0</v>
      </c>
      <c r="D18" s="25">
        <f>SUM('4-1.중학교(국공립)'!C15)</f>
        <v>86</v>
      </c>
      <c r="E18" s="25">
        <f>SUM('4-1.중학교(국공립)'!R15)</f>
        <v>178</v>
      </c>
      <c r="F18" s="29">
        <f>SUM(G18:H18)</f>
        <v>1922</v>
      </c>
      <c r="G18" s="25">
        <f>SUM('4-1.중학교(국공립)'!E15)</f>
        <v>823</v>
      </c>
      <c r="H18" s="25">
        <f>SUM('4-1.중학교(국공립)'!F15)</f>
        <v>1099</v>
      </c>
      <c r="I18" s="29">
        <f>SUM(J18,M18)</f>
        <v>247</v>
      </c>
      <c r="J18" s="29">
        <f>SUM(K18:L18)</f>
        <v>218</v>
      </c>
      <c r="K18" s="29">
        <f>SUM('4-1.중학교(국공립)'!H15)</f>
        <v>89</v>
      </c>
      <c r="L18" s="29">
        <f>SUM('4-1.중학교(국공립)'!I15)</f>
        <v>129</v>
      </c>
      <c r="M18" s="29">
        <f>SUM(N18:O18)</f>
        <v>29</v>
      </c>
      <c r="N18" s="29">
        <f>SUM('4-1.중학교(국공립)'!K15)</f>
        <v>17</v>
      </c>
      <c r="O18" s="29">
        <f>SUM('4-1.중학교(국공립)'!L15)</f>
        <v>12</v>
      </c>
      <c r="P18" s="26">
        <f t="shared" si="1"/>
        <v>8.81651376146789</v>
      </c>
      <c r="Q18" s="30" t="s">
        <v>40</v>
      </c>
    </row>
    <row r="19" spans="1:17" s="16" customFormat="1" ht="24" customHeight="1">
      <c r="A19" s="32" t="s">
        <v>219</v>
      </c>
      <c r="B19" s="25">
        <f>SUM('4-2.중학교(사립)'!B15)</f>
        <v>1</v>
      </c>
      <c r="C19" s="25" t="s">
        <v>60</v>
      </c>
      <c r="D19" s="29">
        <f>SUM('4-2.중학교(사립)'!C15)</f>
        <v>12</v>
      </c>
      <c r="E19" s="25">
        <f>SUM('4-2.중학교(사립)'!R15)</f>
        <v>24</v>
      </c>
      <c r="F19" s="29">
        <f>SUM(G19:H19)</f>
        <v>345</v>
      </c>
      <c r="G19" s="25">
        <f>SUM('4-2.중학교(사립)'!E15)</f>
        <v>345</v>
      </c>
      <c r="H19" s="25">
        <f>SUM('4-2.중학교(사립)'!F15)</f>
        <v>0</v>
      </c>
      <c r="I19" s="29">
        <f>SUM(J19,M19)</f>
        <v>27</v>
      </c>
      <c r="J19" s="29">
        <f>SUM(K19:L19)</f>
        <v>23</v>
      </c>
      <c r="K19" s="29">
        <f>SUM('4-2.중학교(사립)'!H15)</f>
        <v>13</v>
      </c>
      <c r="L19" s="29">
        <f>SUM('4-2.중학교(사립)'!I15)</f>
        <v>10</v>
      </c>
      <c r="M19" s="29">
        <f>SUM(N19:O19)</f>
        <v>4</v>
      </c>
      <c r="N19" s="29">
        <f>SUM('4-2.중학교(사립)'!K15)</f>
        <v>3</v>
      </c>
      <c r="O19" s="29">
        <f>SUM('4-2.중학교(사립)'!L15)</f>
        <v>1</v>
      </c>
      <c r="P19" s="26">
        <f t="shared" si="1"/>
        <v>15</v>
      </c>
      <c r="Q19" s="30" t="s">
        <v>28</v>
      </c>
    </row>
    <row r="20" spans="1:17" s="16" customFormat="1" ht="24" customHeight="1">
      <c r="A20" s="307" t="s">
        <v>189</v>
      </c>
      <c r="B20" s="25">
        <f aca="true" t="shared" si="3" ref="B20:O20">SUM(B21,B24)</f>
        <v>6</v>
      </c>
      <c r="C20" s="25">
        <f t="shared" si="3"/>
        <v>0</v>
      </c>
      <c r="D20" s="25">
        <f t="shared" si="3"/>
        <v>99</v>
      </c>
      <c r="E20" s="25">
        <f t="shared" si="3"/>
        <v>229</v>
      </c>
      <c r="F20" s="25">
        <f t="shared" si="3"/>
        <v>1893</v>
      </c>
      <c r="G20" s="25">
        <f t="shared" si="3"/>
        <v>1006</v>
      </c>
      <c r="H20" s="25">
        <f t="shared" si="3"/>
        <v>887</v>
      </c>
      <c r="I20" s="25">
        <f t="shared" si="3"/>
        <v>282</v>
      </c>
      <c r="J20" s="25">
        <f t="shared" si="3"/>
        <v>231</v>
      </c>
      <c r="K20" s="25">
        <f t="shared" si="3"/>
        <v>108</v>
      </c>
      <c r="L20" s="25">
        <f t="shared" si="3"/>
        <v>123</v>
      </c>
      <c r="M20" s="25">
        <f t="shared" si="3"/>
        <v>51</v>
      </c>
      <c r="N20" s="25">
        <f t="shared" si="3"/>
        <v>36</v>
      </c>
      <c r="O20" s="25">
        <f t="shared" si="3"/>
        <v>15</v>
      </c>
      <c r="P20" s="26">
        <f t="shared" si="1"/>
        <v>8.194805194805195</v>
      </c>
      <c r="Q20" s="30" t="s">
        <v>29</v>
      </c>
    </row>
    <row r="21" spans="1:17" s="16" customFormat="1" ht="24" customHeight="1">
      <c r="A21" s="307" t="s">
        <v>264</v>
      </c>
      <c r="B21" s="25">
        <f aca="true" t="shared" si="4" ref="B21:O21">SUM(B22:B23)</f>
        <v>3</v>
      </c>
      <c r="C21" s="25">
        <f t="shared" si="4"/>
        <v>0</v>
      </c>
      <c r="D21" s="25">
        <f t="shared" si="4"/>
        <v>54</v>
      </c>
      <c r="E21" s="25">
        <f t="shared" si="4"/>
        <v>102</v>
      </c>
      <c r="F21" s="25">
        <f t="shared" si="4"/>
        <v>1182</v>
      </c>
      <c r="G21" s="25">
        <f t="shared" si="4"/>
        <v>616</v>
      </c>
      <c r="H21" s="25">
        <f>SUM(H22:H23)</f>
        <v>566</v>
      </c>
      <c r="I21" s="25">
        <f t="shared" si="4"/>
        <v>140</v>
      </c>
      <c r="J21" s="25">
        <f t="shared" si="4"/>
        <v>127</v>
      </c>
      <c r="K21" s="25">
        <f t="shared" si="4"/>
        <v>48</v>
      </c>
      <c r="L21" s="25">
        <f t="shared" si="4"/>
        <v>79</v>
      </c>
      <c r="M21" s="25">
        <f t="shared" si="4"/>
        <v>13</v>
      </c>
      <c r="N21" s="25">
        <f t="shared" si="4"/>
        <v>6</v>
      </c>
      <c r="O21" s="25">
        <f t="shared" si="4"/>
        <v>7</v>
      </c>
      <c r="P21" s="26">
        <f t="shared" si="1"/>
        <v>9.307086614173228</v>
      </c>
      <c r="Q21" s="30" t="s">
        <v>41</v>
      </c>
    </row>
    <row r="22" spans="1:17" s="16" customFormat="1" ht="24" customHeight="1">
      <c r="A22" s="32" t="s">
        <v>218</v>
      </c>
      <c r="B22" s="25">
        <f>SUM('5-1.일반계고등학교(국공립)'!B15)</f>
        <v>3</v>
      </c>
      <c r="C22" s="25" t="s">
        <v>60</v>
      </c>
      <c r="D22" s="25">
        <f>SUM('5-1.일반계고등학교(국공립)'!C15)</f>
        <v>54</v>
      </c>
      <c r="E22" s="25">
        <f>SUM('5-1.일반계고등학교(국공립)'!S15)</f>
        <v>102</v>
      </c>
      <c r="F22" s="29">
        <f>SUM(G22:H22)</f>
        <v>1182</v>
      </c>
      <c r="G22" s="25">
        <f>SUM('5-1.일반계고등학교(국공립)'!E15)</f>
        <v>616</v>
      </c>
      <c r="H22" s="25">
        <f>SUM('5-1.일반계고등학교(국공립)'!F15)</f>
        <v>566</v>
      </c>
      <c r="I22" s="29">
        <f>SUM(J22,M22)</f>
        <v>140</v>
      </c>
      <c r="J22" s="29">
        <f>SUM(K22:L22)</f>
        <v>127</v>
      </c>
      <c r="K22" s="29">
        <f>SUM('5-1.일반계고등학교(국공립)'!H15)</f>
        <v>48</v>
      </c>
      <c r="L22" s="29">
        <f>SUM('5-1.일반계고등학교(국공립)'!I15)</f>
        <v>79</v>
      </c>
      <c r="M22" s="29">
        <f>SUM(N22:O22)</f>
        <v>13</v>
      </c>
      <c r="N22" s="29">
        <f>SUM('5-1.일반계고등학교(국공립)'!K15)</f>
        <v>6</v>
      </c>
      <c r="O22" s="29">
        <f>SUM('5-1.일반계고등학교(국공립)'!L15)</f>
        <v>7</v>
      </c>
      <c r="P22" s="26">
        <f t="shared" si="1"/>
        <v>9.307086614173228</v>
      </c>
      <c r="Q22" s="30" t="s">
        <v>40</v>
      </c>
    </row>
    <row r="23" spans="1:17" s="16" customFormat="1" ht="24" customHeight="1">
      <c r="A23" s="32" t="s">
        <v>219</v>
      </c>
      <c r="B23" s="25"/>
      <c r="C23" s="25" t="s">
        <v>60</v>
      </c>
      <c r="D23" s="25" t="s">
        <v>60</v>
      </c>
      <c r="E23" s="25" t="s">
        <v>60</v>
      </c>
      <c r="F23" s="25" t="s">
        <v>60</v>
      </c>
      <c r="G23" s="25" t="s">
        <v>60</v>
      </c>
      <c r="H23" s="25" t="s">
        <v>60</v>
      </c>
      <c r="I23" s="29">
        <f>SUM(J23,M23)</f>
        <v>0</v>
      </c>
      <c r="J23" s="25" t="s">
        <v>60</v>
      </c>
      <c r="K23" s="25" t="s">
        <v>60</v>
      </c>
      <c r="L23" s="25" t="s">
        <v>60</v>
      </c>
      <c r="M23" s="25" t="s">
        <v>60</v>
      </c>
      <c r="N23" s="25" t="s">
        <v>60</v>
      </c>
      <c r="O23" s="25" t="s">
        <v>60</v>
      </c>
      <c r="P23" s="25" t="s">
        <v>60</v>
      </c>
      <c r="Q23" s="30" t="s">
        <v>28</v>
      </c>
    </row>
    <row r="24" spans="1:17" s="16" customFormat="1" ht="24" customHeight="1">
      <c r="A24" s="307" t="s">
        <v>265</v>
      </c>
      <c r="B24" s="25">
        <f aca="true" t="shared" si="5" ref="B24:O24">SUM(B25:B26)</f>
        <v>3</v>
      </c>
      <c r="C24" s="25">
        <f t="shared" si="5"/>
        <v>0</v>
      </c>
      <c r="D24" s="25">
        <f t="shared" si="5"/>
        <v>45</v>
      </c>
      <c r="E24" s="25">
        <f t="shared" si="5"/>
        <v>127</v>
      </c>
      <c r="F24" s="25">
        <f t="shared" si="5"/>
        <v>711</v>
      </c>
      <c r="G24" s="25">
        <f t="shared" si="5"/>
        <v>390</v>
      </c>
      <c r="H24" s="25">
        <f t="shared" si="5"/>
        <v>321</v>
      </c>
      <c r="I24" s="25">
        <f t="shared" si="5"/>
        <v>142</v>
      </c>
      <c r="J24" s="25">
        <f t="shared" si="5"/>
        <v>104</v>
      </c>
      <c r="K24" s="25">
        <f t="shared" si="5"/>
        <v>60</v>
      </c>
      <c r="L24" s="25">
        <f t="shared" si="5"/>
        <v>44</v>
      </c>
      <c r="M24" s="25">
        <f t="shared" si="5"/>
        <v>38</v>
      </c>
      <c r="N24" s="25">
        <f t="shared" si="5"/>
        <v>30</v>
      </c>
      <c r="O24" s="25">
        <f t="shared" si="5"/>
        <v>8</v>
      </c>
      <c r="P24" s="26">
        <f>F24/J24</f>
        <v>6.836538461538462</v>
      </c>
      <c r="Q24" s="30" t="s">
        <v>142</v>
      </c>
    </row>
    <row r="25" spans="1:17" s="16" customFormat="1" ht="24" customHeight="1">
      <c r="A25" s="32" t="s">
        <v>218</v>
      </c>
      <c r="B25" s="25">
        <f>SUM('5-2.특성화고등학교(국공립)'!B15:B15)</f>
        <v>3</v>
      </c>
      <c r="C25" s="25" t="s">
        <v>60</v>
      </c>
      <c r="D25" s="25">
        <f>SUM('5-2.특성화고등학교(국공립)'!C15)</f>
        <v>45</v>
      </c>
      <c r="E25" s="25">
        <f>SUM('5-2.특성화고등학교(국공립)'!S15)</f>
        <v>127</v>
      </c>
      <c r="F25" s="29">
        <f>SUM(G25:H25)</f>
        <v>711</v>
      </c>
      <c r="G25" s="25">
        <f>SUM('5-2.특성화고등학교(국공립)'!E15)</f>
        <v>390</v>
      </c>
      <c r="H25" s="25">
        <f>SUM('5-2.특성화고등학교(국공립)'!F15)</f>
        <v>321</v>
      </c>
      <c r="I25" s="29">
        <f aca="true" t="shared" si="6" ref="I25:I31">SUM(J25,M25)</f>
        <v>142</v>
      </c>
      <c r="J25" s="29">
        <f>SUM(K25:L25)</f>
        <v>104</v>
      </c>
      <c r="K25" s="29">
        <f>SUM('5-2.특성화고등학교(국공립)'!H15)</f>
        <v>60</v>
      </c>
      <c r="L25" s="29">
        <f>SUM('5-2.특성화고등학교(국공립)'!I15)</f>
        <v>44</v>
      </c>
      <c r="M25" s="29">
        <f>SUM(N25:O25)</f>
        <v>38</v>
      </c>
      <c r="N25" s="29">
        <f>SUM('5-2.특성화고등학교(국공립)'!K15)</f>
        <v>30</v>
      </c>
      <c r="O25" s="29">
        <f>SUM('5-2.특성화고등학교(국공립)'!L15)</f>
        <v>8</v>
      </c>
      <c r="P25" s="26">
        <f>F25/J25</f>
        <v>6.836538461538462</v>
      </c>
      <c r="Q25" s="30" t="s">
        <v>40</v>
      </c>
    </row>
    <row r="26" spans="1:17" s="16" customFormat="1" ht="24" customHeight="1">
      <c r="A26" s="32" t="s">
        <v>219</v>
      </c>
      <c r="B26" s="25" t="s">
        <v>60</v>
      </c>
      <c r="C26" s="25" t="s">
        <v>60</v>
      </c>
      <c r="D26" s="25" t="s">
        <v>60</v>
      </c>
      <c r="E26" s="25" t="s">
        <v>60</v>
      </c>
      <c r="F26" s="25" t="s">
        <v>60</v>
      </c>
      <c r="G26" s="25" t="s">
        <v>60</v>
      </c>
      <c r="H26" s="25" t="s">
        <v>60</v>
      </c>
      <c r="I26" s="29">
        <f t="shared" si="6"/>
        <v>0</v>
      </c>
      <c r="J26" s="25" t="s">
        <v>60</v>
      </c>
      <c r="K26" s="25" t="s">
        <v>60</v>
      </c>
      <c r="L26" s="25" t="s">
        <v>60</v>
      </c>
      <c r="M26" s="25" t="s">
        <v>60</v>
      </c>
      <c r="N26" s="25" t="s">
        <v>60</v>
      </c>
      <c r="O26" s="25" t="s">
        <v>60</v>
      </c>
      <c r="P26" s="25" t="s">
        <v>60</v>
      </c>
      <c r="Q26" s="30" t="s">
        <v>28</v>
      </c>
    </row>
    <row r="27" spans="1:17" s="16" customFormat="1" ht="24" customHeight="1">
      <c r="A27" s="307" t="s">
        <v>266</v>
      </c>
      <c r="B27" s="25">
        <f>SUM('7.기타학교'!B14)</f>
        <v>1</v>
      </c>
      <c r="C27" s="25" t="s">
        <v>60</v>
      </c>
      <c r="D27" s="25">
        <f>SUM('7.기타학교'!C14)</f>
        <v>18</v>
      </c>
      <c r="E27" s="25">
        <f>SUM('7.기타학교'!R14)</f>
        <v>18</v>
      </c>
      <c r="F27" s="29">
        <f>SUM(G27:H27)</f>
        <v>82</v>
      </c>
      <c r="G27" s="25">
        <f>SUM('7.기타학교'!E14)</f>
        <v>57</v>
      </c>
      <c r="H27" s="25">
        <f>SUM('7.기타학교'!F14)</f>
        <v>25</v>
      </c>
      <c r="I27" s="29">
        <f t="shared" si="6"/>
        <v>36</v>
      </c>
      <c r="J27" s="29">
        <f>SUM(K27:L27)</f>
        <v>31</v>
      </c>
      <c r="K27" s="29">
        <f>SUM('7.기타학교'!H14)</f>
        <v>12</v>
      </c>
      <c r="L27" s="29">
        <f>SUM('7.기타학교'!I14)</f>
        <v>19</v>
      </c>
      <c r="M27" s="29">
        <f>SUM(N27:O27)</f>
        <v>5</v>
      </c>
      <c r="N27" s="29">
        <f>SUM('7.기타학교'!K14)</f>
        <v>3</v>
      </c>
      <c r="O27" s="29">
        <f>SUM('7.기타학교'!L14)</f>
        <v>2</v>
      </c>
      <c r="P27" s="26">
        <f>F27/J27</f>
        <v>2.6451612903225805</v>
      </c>
      <c r="Q27" s="30" t="s">
        <v>51</v>
      </c>
    </row>
    <row r="28" spans="1:17" s="525" customFormat="1" ht="24" customHeight="1">
      <c r="A28" s="521" t="s">
        <v>354</v>
      </c>
      <c r="B28" s="522">
        <f>SUM('6.전문대학'!B16)</f>
        <v>1</v>
      </c>
      <c r="C28" s="523" t="s">
        <v>60</v>
      </c>
      <c r="D28" s="522">
        <f>SUM('6.전문대학'!C16)</f>
        <v>10</v>
      </c>
      <c r="E28" s="523" t="s">
        <v>60</v>
      </c>
      <c r="F28" s="522">
        <f>SUM(G28:H28)</f>
        <v>858</v>
      </c>
      <c r="G28" s="523">
        <f>SUM('6.전문대학'!E16)</f>
        <v>838</v>
      </c>
      <c r="H28" s="523">
        <f>SUM('6.전문대학'!F16)</f>
        <v>20</v>
      </c>
      <c r="I28" s="522">
        <f t="shared" si="6"/>
        <v>42</v>
      </c>
      <c r="J28" s="522">
        <f>SUM(K28:L28)</f>
        <v>28</v>
      </c>
      <c r="K28" s="522">
        <f>SUM('6.전문대학'!H16)</f>
        <v>27</v>
      </c>
      <c r="L28" s="522">
        <f>SUM('6.전문대학'!I16)</f>
        <v>1</v>
      </c>
      <c r="M28" s="522">
        <f>SUM(N28:O28)</f>
        <v>14</v>
      </c>
      <c r="N28" s="522">
        <f>SUM('6.전문대학'!K16)</f>
        <v>13</v>
      </c>
      <c r="O28" s="522">
        <f>SUM('6.전문대학'!L16)</f>
        <v>1</v>
      </c>
      <c r="P28" s="524">
        <f>F28/J28</f>
        <v>30.642857142857142</v>
      </c>
      <c r="Q28" s="366" t="s">
        <v>52</v>
      </c>
    </row>
    <row r="29" spans="1:17" s="16" customFormat="1" ht="24" customHeight="1">
      <c r="A29" s="307" t="s">
        <v>267</v>
      </c>
      <c r="B29" s="25" t="s">
        <v>60</v>
      </c>
      <c r="C29" s="25" t="s">
        <v>60</v>
      </c>
      <c r="D29" s="25" t="s">
        <v>60</v>
      </c>
      <c r="E29" s="25" t="s">
        <v>60</v>
      </c>
      <c r="F29" s="25" t="s">
        <v>60</v>
      </c>
      <c r="G29" s="25" t="s">
        <v>60</v>
      </c>
      <c r="H29" s="25" t="s">
        <v>60</v>
      </c>
      <c r="I29" s="29">
        <f t="shared" si="6"/>
        <v>0</v>
      </c>
      <c r="J29" s="25" t="s">
        <v>60</v>
      </c>
      <c r="K29" s="25" t="s">
        <v>60</v>
      </c>
      <c r="L29" s="25" t="s">
        <v>60</v>
      </c>
      <c r="M29" s="25" t="s">
        <v>60</v>
      </c>
      <c r="N29" s="25" t="s">
        <v>60</v>
      </c>
      <c r="O29" s="25" t="s">
        <v>60</v>
      </c>
      <c r="P29" s="25" t="s">
        <v>60</v>
      </c>
      <c r="Q29" s="30" t="s">
        <v>2</v>
      </c>
    </row>
    <row r="30" spans="1:17" s="16" customFormat="1" ht="24" customHeight="1">
      <c r="A30" s="307" t="s">
        <v>268</v>
      </c>
      <c r="B30" s="25" t="s">
        <v>60</v>
      </c>
      <c r="C30" s="25" t="s">
        <v>60</v>
      </c>
      <c r="D30" s="25" t="s">
        <v>60</v>
      </c>
      <c r="E30" s="25" t="s">
        <v>60</v>
      </c>
      <c r="F30" s="25" t="s">
        <v>60</v>
      </c>
      <c r="G30" s="25" t="s">
        <v>60</v>
      </c>
      <c r="H30" s="25" t="s">
        <v>60</v>
      </c>
      <c r="I30" s="29">
        <f t="shared" si="6"/>
        <v>0</v>
      </c>
      <c r="J30" s="25" t="s">
        <v>60</v>
      </c>
      <c r="K30" s="25" t="s">
        <v>60</v>
      </c>
      <c r="L30" s="25" t="s">
        <v>60</v>
      </c>
      <c r="M30" s="25" t="s">
        <v>60</v>
      </c>
      <c r="N30" s="25" t="s">
        <v>60</v>
      </c>
      <c r="O30" s="25" t="s">
        <v>60</v>
      </c>
      <c r="P30" s="25" t="s">
        <v>60</v>
      </c>
      <c r="Q30" s="30" t="s">
        <v>145</v>
      </c>
    </row>
    <row r="31" spans="1:17" s="16" customFormat="1" ht="24" customHeight="1">
      <c r="A31" s="307" t="s">
        <v>269</v>
      </c>
      <c r="B31" s="25" t="s">
        <v>60</v>
      </c>
      <c r="C31" s="25" t="s">
        <v>60</v>
      </c>
      <c r="D31" s="25" t="s">
        <v>60</v>
      </c>
      <c r="E31" s="25" t="s">
        <v>60</v>
      </c>
      <c r="F31" s="25" t="s">
        <v>60</v>
      </c>
      <c r="G31" s="25" t="s">
        <v>60</v>
      </c>
      <c r="H31" s="25" t="s">
        <v>60</v>
      </c>
      <c r="I31" s="29">
        <f t="shared" si="6"/>
        <v>0</v>
      </c>
      <c r="J31" s="25" t="s">
        <v>60</v>
      </c>
      <c r="K31" s="25" t="s">
        <v>60</v>
      </c>
      <c r="L31" s="25" t="s">
        <v>60</v>
      </c>
      <c r="M31" s="25" t="s">
        <v>60</v>
      </c>
      <c r="N31" s="25" t="s">
        <v>60</v>
      </c>
      <c r="O31" s="25" t="s">
        <v>60</v>
      </c>
      <c r="P31" s="25" t="s">
        <v>60</v>
      </c>
      <c r="Q31" s="30" t="s">
        <v>53</v>
      </c>
    </row>
    <row r="32" spans="1:17" s="16" customFormat="1" ht="3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33"/>
    </row>
    <row r="33" spans="1:16" s="95" customFormat="1" ht="12" customHeight="1">
      <c r="A33" s="95" t="s">
        <v>373</v>
      </c>
      <c r="C33" s="96"/>
      <c r="D33" s="96"/>
      <c r="E33" s="96"/>
      <c r="F33" s="96"/>
      <c r="G33" s="96"/>
      <c r="H33" s="96"/>
      <c r="I33" s="173" t="s">
        <v>369</v>
      </c>
      <c r="J33" s="96"/>
      <c r="K33" s="96"/>
      <c r="L33" s="96"/>
      <c r="M33" s="60"/>
      <c r="N33" s="96"/>
      <c r="O33" s="60"/>
      <c r="P33" s="60"/>
    </row>
    <row r="34" spans="2:16" s="16" customFormat="1" ht="15">
      <c r="B34" s="39"/>
      <c r="P34" s="40"/>
    </row>
    <row r="35" spans="2:16" s="16" customFormat="1" ht="15">
      <c r="B35" s="39"/>
      <c r="P35" s="40"/>
    </row>
    <row r="36" spans="2:16" s="16" customFormat="1" ht="15">
      <c r="B36" s="39"/>
      <c r="P36" s="40"/>
    </row>
    <row r="37" spans="2:16" s="16" customFormat="1" ht="15">
      <c r="B37" s="39"/>
      <c r="P37" s="40"/>
    </row>
    <row r="38" spans="2:16" s="16" customFormat="1" ht="15">
      <c r="B38" s="39"/>
      <c r="P38" s="40"/>
    </row>
    <row r="39" spans="2:16" s="16" customFormat="1" ht="15">
      <c r="B39" s="39"/>
      <c r="P39" s="40"/>
    </row>
    <row r="40" spans="2:16" s="16" customFormat="1" ht="15">
      <c r="B40" s="39"/>
      <c r="P40" s="40"/>
    </row>
    <row r="41" spans="2:16" s="16" customFormat="1" ht="15">
      <c r="B41" s="39"/>
      <c r="P41" s="40"/>
    </row>
    <row r="42" spans="2:16" s="16" customFormat="1" ht="15">
      <c r="B42" s="39"/>
      <c r="P42" s="40"/>
    </row>
    <row r="43" spans="2:16" s="16" customFormat="1" ht="15">
      <c r="B43" s="39"/>
      <c r="P43" s="40"/>
    </row>
    <row r="44" spans="2:16" s="16" customFormat="1" ht="15">
      <c r="B44" s="39"/>
      <c r="P44" s="40"/>
    </row>
    <row r="45" spans="2:16" s="16" customFormat="1" ht="15">
      <c r="B45" s="39"/>
      <c r="P45" s="40"/>
    </row>
    <row r="46" spans="2:16" s="16" customFormat="1" ht="15">
      <c r="B46" s="39"/>
      <c r="P46" s="40"/>
    </row>
    <row r="47" spans="2:16" s="16" customFormat="1" ht="15">
      <c r="B47" s="39"/>
      <c r="P47" s="40"/>
    </row>
    <row r="48" spans="2:16" s="16" customFormat="1" ht="15">
      <c r="B48" s="39"/>
      <c r="P48" s="40"/>
    </row>
    <row r="49" spans="2:16" s="16" customFormat="1" ht="15">
      <c r="B49" s="39"/>
      <c r="P49" s="40"/>
    </row>
    <row r="50" spans="2:16" s="16" customFormat="1" ht="15">
      <c r="B50" s="39"/>
      <c r="P50" s="40"/>
    </row>
    <row r="51" spans="2:16" s="16" customFormat="1" ht="15">
      <c r="B51" s="39"/>
      <c r="P51" s="40"/>
    </row>
    <row r="52" spans="2:16" s="16" customFormat="1" ht="15">
      <c r="B52" s="39"/>
      <c r="P52" s="40"/>
    </row>
    <row r="53" spans="2:16" s="16" customFormat="1" ht="15">
      <c r="B53" s="39"/>
      <c r="P53" s="40"/>
    </row>
    <row r="54" spans="2:16" s="16" customFormat="1" ht="15">
      <c r="B54" s="39"/>
      <c r="P54" s="40"/>
    </row>
    <row r="55" spans="2:16" s="16" customFormat="1" ht="15">
      <c r="B55" s="39"/>
      <c r="P55" s="40"/>
    </row>
    <row r="56" spans="2:16" s="16" customFormat="1" ht="15">
      <c r="B56" s="39"/>
      <c r="P56" s="40"/>
    </row>
    <row r="57" spans="2:16" s="16" customFormat="1" ht="15">
      <c r="B57" s="39"/>
      <c r="P57" s="40"/>
    </row>
    <row r="58" spans="2:16" s="16" customFormat="1" ht="15">
      <c r="B58" s="39"/>
      <c r="P58" s="40"/>
    </row>
    <row r="59" spans="2:16" s="16" customFormat="1" ht="15">
      <c r="B59" s="39"/>
      <c r="P59" s="40"/>
    </row>
    <row r="60" spans="2:16" s="16" customFormat="1" ht="15">
      <c r="B60" s="39"/>
      <c r="P60" s="40"/>
    </row>
    <row r="61" spans="2:16" s="16" customFormat="1" ht="15">
      <c r="B61" s="39"/>
      <c r="P61" s="40"/>
    </row>
    <row r="62" spans="2:16" s="16" customFormat="1" ht="15">
      <c r="B62" s="39"/>
      <c r="P62" s="40"/>
    </row>
    <row r="63" spans="2:16" s="16" customFormat="1" ht="15">
      <c r="B63" s="39"/>
      <c r="P63" s="40"/>
    </row>
    <row r="64" spans="2:16" s="16" customFormat="1" ht="15">
      <c r="B64" s="39"/>
      <c r="P64" s="40"/>
    </row>
    <row r="65" spans="2:16" s="16" customFormat="1" ht="15">
      <c r="B65" s="39"/>
      <c r="P65" s="40"/>
    </row>
    <row r="66" spans="2:16" s="16" customFormat="1" ht="15">
      <c r="B66" s="39"/>
      <c r="P66" s="40"/>
    </row>
    <row r="67" spans="2:16" s="16" customFormat="1" ht="15">
      <c r="B67" s="39"/>
      <c r="P67" s="40"/>
    </row>
    <row r="68" spans="2:16" s="16" customFormat="1" ht="15">
      <c r="B68" s="39"/>
      <c r="P68" s="40"/>
    </row>
    <row r="69" spans="2:16" s="16" customFormat="1" ht="15">
      <c r="B69" s="39"/>
      <c r="P69" s="40"/>
    </row>
    <row r="70" spans="2:16" s="16" customFormat="1" ht="15">
      <c r="B70" s="39"/>
      <c r="P70" s="40"/>
    </row>
    <row r="71" spans="2:16" s="16" customFormat="1" ht="15">
      <c r="B71" s="39"/>
      <c r="P71" s="40"/>
    </row>
    <row r="72" spans="2:16" s="16" customFormat="1" ht="15">
      <c r="B72" s="39"/>
      <c r="P72" s="40"/>
    </row>
    <row r="73" spans="2:16" s="16" customFormat="1" ht="15">
      <c r="B73" s="39"/>
      <c r="P73" s="40"/>
    </row>
    <row r="74" spans="2:16" s="16" customFormat="1" ht="15">
      <c r="B74" s="39"/>
      <c r="P74" s="40"/>
    </row>
    <row r="75" spans="2:16" s="16" customFormat="1" ht="15">
      <c r="B75" s="39"/>
      <c r="P75" s="40"/>
    </row>
    <row r="76" spans="2:16" s="16" customFormat="1" ht="15">
      <c r="B76" s="39"/>
      <c r="P76" s="40"/>
    </row>
    <row r="77" spans="2:16" s="16" customFormat="1" ht="15">
      <c r="B77" s="39"/>
      <c r="P77" s="40"/>
    </row>
    <row r="78" spans="2:16" s="16" customFormat="1" ht="15">
      <c r="B78" s="39"/>
      <c r="P78" s="40"/>
    </row>
    <row r="79" spans="2:16" s="16" customFormat="1" ht="15">
      <c r="B79" s="39"/>
      <c r="P79" s="40"/>
    </row>
    <row r="80" spans="2:16" s="16" customFormat="1" ht="15">
      <c r="B80" s="39"/>
      <c r="P80" s="40"/>
    </row>
    <row r="81" spans="2:16" s="16" customFormat="1" ht="15">
      <c r="B81" s="39"/>
      <c r="P81" s="40"/>
    </row>
    <row r="82" spans="2:16" s="16" customFormat="1" ht="15">
      <c r="B82" s="39"/>
      <c r="P82" s="40"/>
    </row>
    <row r="83" spans="2:16" s="16" customFormat="1" ht="15">
      <c r="B83" s="39"/>
      <c r="P83" s="40"/>
    </row>
    <row r="84" spans="2:16" s="16" customFormat="1" ht="15">
      <c r="B84" s="39"/>
      <c r="P84" s="40"/>
    </row>
    <row r="85" spans="2:16" s="16" customFormat="1" ht="15">
      <c r="B85" s="39"/>
      <c r="P85" s="40"/>
    </row>
    <row r="86" spans="2:16" s="16" customFormat="1" ht="15">
      <c r="B86" s="39"/>
      <c r="P86" s="40"/>
    </row>
    <row r="87" spans="2:16" s="16" customFormat="1" ht="15">
      <c r="B87" s="39"/>
      <c r="P87" s="40"/>
    </row>
    <row r="88" spans="2:16" s="16" customFormat="1" ht="15">
      <c r="B88" s="39"/>
      <c r="P88" s="40"/>
    </row>
    <row r="89" spans="2:16" s="16" customFormat="1" ht="15">
      <c r="B89" s="39"/>
      <c r="P89" s="40"/>
    </row>
    <row r="90" spans="2:16" s="16" customFormat="1" ht="15">
      <c r="B90" s="39"/>
      <c r="P90" s="40"/>
    </row>
    <row r="91" spans="2:16" s="16" customFormat="1" ht="15">
      <c r="B91" s="39"/>
      <c r="P91" s="40"/>
    </row>
    <row r="92" spans="2:16" s="16" customFormat="1" ht="15">
      <c r="B92" s="39"/>
      <c r="P92" s="40"/>
    </row>
    <row r="93" spans="2:16" s="16" customFormat="1" ht="15">
      <c r="B93" s="39"/>
      <c r="P93" s="40"/>
    </row>
    <row r="94" spans="2:16" s="16" customFormat="1" ht="15">
      <c r="B94" s="39"/>
      <c r="P94" s="40"/>
    </row>
    <row r="95" spans="2:16" s="16" customFormat="1" ht="15">
      <c r="B95" s="39"/>
      <c r="P95" s="40"/>
    </row>
    <row r="96" spans="2:16" s="16" customFormat="1" ht="15">
      <c r="B96" s="39"/>
      <c r="P96" s="40"/>
    </row>
    <row r="97" spans="2:16" s="16" customFormat="1" ht="15">
      <c r="B97" s="39"/>
      <c r="P97" s="40"/>
    </row>
    <row r="98" spans="2:16" s="16" customFormat="1" ht="15">
      <c r="B98" s="39"/>
      <c r="P98" s="40"/>
    </row>
    <row r="99" spans="2:16" s="16" customFormat="1" ht="15">
      <c r="B99" s="39"/>
      <c r="P99" s="40"/>
    </row>
    <row r="100" spans="2:16" s="16" customFormat="1" ht="15">
      <c r="B100" s="39"/>
      <c r="P100" s="40"/>
    </row>
    <row r="101" spans="2:16" s="16" customFormat="1" ht="15">
      <c r="B101" s="39"/>
      <c r="P101" s="40"/>
    </row>
    <row r="102" spans="2:16" s="16" customFormat="1" ht="15">
      <c r="B102" s="39"/>
      <c r="P102" s="40"/>
    </row>
    <row r="103" spans="2:16" s="16" customFormat="1" ht="15">
      <c r="B103" s="39"/>
      <c r="P103" s="40"/>
    </row>
    <row r="104" spans="2:16" s="16" customFormat="1" ht="15">
      <c r="B104" s="39"/>
      <c r="P104" s="40"/>
    </row>
    <row r="105" spans="2:16" s="16" customFormat="1" ht="15">
      <c r="B105" s="39"/>
      <c r="P105" s="40"/>
    </row>
    <row r="106" spans="2:16" s="16" customFormat="1" ht="15">
      <c r="B106" s="39"/>
      <c r="P106" s="40"/>
    </row>
    <row r="107" spans="2:16" s="16" customFormat="1" ht="15">
      <c r="B107" s="39"/>
      <c r="P107" s="40"/>
    </row>
    <row r="108" spans="2:16" s="16" customFormat="1" ht="15">
      <c r="B108" s="39"/>
      <c r="P108" s="40"/>
    </row>
    <row r="109" spans="2:16" s="16" customFormat="1" ht="15">
      <c r="B109" s="39"/>
      <c r="P109" s="40"/>
    </row>
    <row r="110" spans="2:16" s="16" customFormat="1" ht="15">
      <c r="B110" s="39"/>
      <c r="P110" s="40"/>
    </row>
    <row r="111" spans="2:16" s="16" customFormat="1" ht="15">
      <c r="B111" s="39"/>
      <c r="P111" s="40"/>
    </row>
    <row r="112" spans="2:16" s="16" customFormat="1" ht="15">
      <c r="B112" s="39"/>
      <c r="P112" s="40"/>
    </row>
    <row r="113" spans="2:16" s="16" customFormat="1" ht="15">
      <c r="B113" s="39"/>
      <c r="P113" s="40"/>
    </row>
    <row r="114" spans="2:16" s="16" customFormat="1" ht="15">
      <c r="B114" s="39"/>
      <c r="P114" s="40"/>
    </row>
    <row r="115" spans="2:16" s="16" customFormat="1" ht="15">
      <c r="B115" s="39"/>
      <c r="P115" s="40"/>
    </row>
    <row r="116" spans="2:16" s="16" customFormat="1" ht="15">
      <c r="B116" s="39"/>
      <c r="P116" s="40"/>
    </row>
    <row r="117" spans="2:16" s="16" customFormat="1" ht="15">
      <c r="B117" s="39"/>
      <c r="P117" s="40"/>
    </row>
    <row r="118" spans="2:16" s="16" customFormat="1" ht="15">
      <c r="B118" s="39"/>
      <c r="P118" s="40"/>
    </row>
    <row r="119" spans="2:16" s="16" customFormat="1" ht="15">
      <c r="B119" s="39"/>
      <c r="P119" s="40"/>
    </row>
    <row r="120" spans="2:16" s="16" customFormat="1" ht="15">
      <c r="B120" s="39"/>
      <c r="P120" s="40"/>
    </row>
    <row r="121" spans="2:16" s="16" customFormat="1" ht="15">
      <c r="B121" s="39"/>
      <c r="P121" s="40"/>
    </row>
    <row r="122" spans="2:16" s="16" customFormat="1" ht="15">
      <c r="B122" s="39"/>
      <c r="P122" s="40"/>
    </row>
    <row r="123" spans="2:16" s="16" customFormat="1" ht="15">
      <c r="B123" s="39"/>
      <c r="P123" s="40"/>
    </row>
    <row r="124" spans="2:16" s="16" customFormat="1" ht="15">
      <c r="B124" s="39"/>
      <c r="P124" s="40"/>
    </row>
    <row r="125" spans="2:16" s="16" customFormat="1" ht="15">
      <c r="B125" s="39"/>
      <c r="P125" s="40"/>
    </row>
    <row r="126" spans="2:16" s="16" customFormat="1" ht="15">
      <c r="B126" s="39"/>
      <c r="P126" s="40"/>
    </row>
    <row r="127" spans="2:16" s="16" customFormat="1" ht="15">
      <c r="B127" s="39"/>
      <c r="P127" s="40"/>
    </row>
    <row r="128" spans="2:16" s="16" customFormat="1" ht="15">
      <c r="B128" s="39"/>
      <c r="P128" s="40"/>
    </row>
    <row r="129" spans="2:16" s="16" customFormat="1" ht="15">
      <c r="B129" s="39"/>
      <c r="P129" s="40"/>
    </row>
    <row r="130" spans="2:16" s="16" customFormat="1" ht="15">
      <c r="B130" s="39"/>
      <c r="P130" s="40"/>
    </row>
    <row r="131" spans="2:16" s="16" customFormat="1" ht="15">
      <c r="B131" s="39"/>
      <c r="P131" s="40"/>
    </row>
    <row r="132" spans="2:16" s="16" customFormat="1" ht="15">
      <c r="B132" s="39"/>
      <c r="P132" s="40"/>
    </row>
    <row r="133" spans="2:16" s="16" customFormat="1" ht="15">
      <c r="B133" s="39"/>
      <c r="P133" s="40"/>
    </row>
    <row r="134" spans="2:16" s="16" customFormat="1" ht="15">
      <c r="B134" s="39"/>
      <c r="P134" s="40"/>
    </row>
    <row r="135" spans="2:16" s="16" customFormat="1" ht="15">
      <c r="B135" s="39"/>
      <c r="P135" s="40"/>
    </row>
    <row r="136" spans="2:16" s="16" customFormat="1" ht="15">
      <c r="B136" s="39"/>
      <c r="P136" s="40"/>
    </row>
    <row r="137" spans="2:16" s="16" customFormat="1" ht="15">
      <c r="B137" s="39"/>
      <c r="P137" s="40"/>
    </row>
    <row r="138" spans="2:16" s="16" customFormat="1" ht="15">
      <c r="B138" s="39"/>
      <c r="P138" s="40"/>
    </row>
    <row r="139" spans="2:16" s="16" customFormat="1" ht="15">
      <c r="B139" s="39"/>
      <c r="P139" s="40"/>
    </row>
    <row r="140" spans="2:16" s="16" customFormat="1" ht="15">
      <c r="B140" s="39"/>
      <c r="P140" s="40"/>
    </row>
    <row r="141" spans="2:16" s="16" customFormat="1" ht="15">
      <c r="B141" s="39"/>
      <c r="P141" s="40"/>
    </row>
    <row r="142" spans="2:16" s="16" customFormat="1" ht="15">
      <c r="B142" s="39"/>
      <c r="P142" s="40"/>
    </row>
    <row r="143" spans="2:16" s="16" customFormat="1" ht="15">
      <c r="B143" s="39"/>
      <c r="P143" s="40"/>
    </row>
    <row r="144" spans="2:16" s="16" customFormat="1" ht="15">
      <c r="B144" s="39"/>
      <c r="P144" s="40"/>
    </row>
    <row r="145" spans="2:16" s="16" customFormat="1" ht="15">
      <c r="B145" s="39"/>
      <c r="P145" s="40"/>
    </row>
    <row r="146" spans="2:16" s="16" customFormat="1" ht="15">
      <c r="B146" s="39"/>
      <c r="P146" s="40"/>
    </row>
    <row r="147" spans="2:16" s="16" customFormat="1" ht="15">
      <c r="B147" s="39"/>
      <c r="P147" s="40"/>
    </row>
    <row r="148" spans="2:16" s="16" customFormat="1" ht="15">
      <c r="B148" s="39"/>
      <c r="P148" s="40"/>
    </row>
    <row r="149" spans="2:16" s="16" customFormat="1" ht="15">
      <c r="B149" s="39"/>
      <c r="P149" s="40"/>
    </row>
    <row r="150" spans="2:16" s="16" customFormat="1" ht="15">
      <c r="B150" s="39"/>
      <c r="P150" s="40"/>
    </row>
    <row r="151" spans="2:16" s="16" customFormat="1" ht="15">
      <c r="B151" s="39"/>
      <c r="P151" s="40"/>
    </row>
    <row r="152" spans="2:16" s="16" customFormat="1" ht="15">
      <c r="B152" s="39"/>
      <c r="P152" s="40"/>
    </row>
    <row r="153" spans="2:16" s="16" customFormat="1" ht="15">
      <c r="B153" s="39"/>
      <c r="P153" s="40"/>
    </row>
    <row r="154" spans="2:16" s="16" customFormat="1" ht="15">
      <c r="B154" s="39"/>
      <c r="P154" s="40"/>
    </row>
    <row r="155" spans="2:16" s="16" customFormat="1" ht="15">
      <c r="B155" s="39"/>
      <c r="P155" s="40"/>
    </row>
    <row r="156" spans="2:16" s="16" customFormat="1" ht="15">
      <c r="B156" s="39"/>
      <c r="P156" s="40"/>
    </row>
    <row r="157" spans="2:16" s="16" customFormat="1" ht="15">
      <c r="B157" s="39"/>
      <c r="P157" s="40"/>
    </row>
    <row r="158" spans="2:16" s="16" customFormat="1" ht="15">
      <c r="B158" s="39"/>
      <c r="P158" s="40"/>
    </row>
    <row r="159" spans="2:16" s="16" customFormat="1" ht="15">
      <c r="B159" s="39"/>
      <c r="P159" s="40"/>
    </row>
    <row r="160" spans="2:16" s="16" customFormat="1" ht="15">
      <c r="B160" s="39"/>
      <c r="P160" s="40"/>
    </row>
    <row r="161" spans="2:16" s="16" customFormat="1" ht="15">
      <c r="B161" s="39"/>
      <c r="P161" s="40"/>
    </row>
    <row r="162" spans="2:16" s="16" customFormat="1" ht="15">
      <c r="B162" s="39"/>
      <c r="P162" s="40"/>
    </row>
    <row r="163" spans="2:16" s="16" customFormat="1" ht="15">
      <c r="B163" s="39"/>
      <c r="P163" s="40"/>
    </row>
    <row r="164" spans="2:16" s="16" customFormat="1" ht="15">
      <c r="B164" s="39"/>
      <c r="P164" s="40"/>
    </row>
    <row r="165" spans="2:16" s="16" customFormat="1" ht="15">
      <c r="B165" s="39"/>
      <c r="P165" s="40"/>
    </row>
    <row r="166" spans="2:16" s="16" customFormat="1" ht="15">
      <c r="B166" s="39"/>
      <c r="P166" s="40"/>
    </row>
    <row r="167" spans="2:16" s="16" customFormat="1" ht="15">
      <c r="B167" s="39"/>
      <c r="P167" s="40"/>
    </row>
    <row r="168" spans="2:16" s="16" customFormat="1" ht="15">
      <c r="B168" s="39"/>
      <c r="P168" s="40"/>
    </row>
    <row r="169" spans="2:16" s="16" customFormat="1" ht="15">
      <c r="B169" s="39"/>
      <c r="P169" s="40"/>
    </row>
    <row r="170" spans="2:16" s="16" customFormat="1" ht="15">
      <c r="B170" s="39"/>
      <c r="P170" s="40"/>
    </row>
    <row r="171" spans="2:16" s="16" customFormat="1" ht="15">
      <c r="B171" s="39"/>
      <c r="P171" s="40"/>
    </row>
    <row r="172" spans="2:16" s="16" customFormat="1" ht="15">
      <c r="B172" s="39"/>
      <c r="P172" s="40"/>
    </row>
    <row r="173" spans="2:16" s="16" customFormat="1" ht="15">
      <c r="B173" s="39"/>
      <c r="P173" s="40"/>
    </row>
    <row r="174" spans="2:16" s="16" customFormat="1" ht="15">
      <c r="B174" s="39"/>
      <c r="P174" s="40"/>
    </row>
    <row r="175" spans="2:16" s="16" customFormat="1" ht="15">
      <c r="B175" s="39"/>
      <c r="P175" s="40"/>
    </row>
    <row r="176" spans="2:16" s="16" customFormat="1" ht="15">
      <c r="B176" s="39"/>
      <c r="P176" s="40"/>
    </row>
    <row r="177" spans="2:16" s="16" customFormat="1" ht="15">
      <c r="B177" s="39"/>
      <c r="P177" s="40"/>
    </row>
    <row r="178" spans="2:16" s="16" customFormat="1" ht="15">
      <c r="B178" s="39"/>
      <c r="P178" s="40"/>
    </row>
    <row r="179" spans="2:16" s="16" customFormat="1" ht="15">
      <c r="B179" s="39"/>
      <c r="P179" s="40"/>
    </row>
    <row r="180" spans="2:16" s="16" customFormat="1" ht="15">
      <c r="B180" s="39"/>
      <c r="P180" s="40"/>
    </row>
    <row r="181" spans="2:16" s="16" customFormat="1" ht="15">
      <c r="B181" s="39"/>
      <c r="P181" s="40"/>
    </row>
    <row r="182" spans="2:16" s="16" customFormat="1" ht="15">
      <c r="B182" s="39"/>
      <c r="P182" s="40"/>
    </row>
    <row r="183" spans="2:16" s="16" customFormat="1" ht="15">
      <c r="B183" s="39"/>
      <c r="P183" s="40"/>
    </row>
    <row r="184" spans="2:16" s="16" customFormat="1" ht="15">
      <c r="B184" s="39"/>
      <c r="P184" s="40"/>
    </row>
    <row r="185" spans="2:16" s="16" customFormat="1" ht="15">
      <c r="B185" s="39"/>
      <c r="P185" s="40"/>
    </row>
    <row r="186" spans="2:16" s="16" customFormat="1" ht="15">
      <c r="B186" s="39"/>
      <c r="P186" s="40"/>
    </row>
    <row r="187" spans="2:16" s="16" customFormat="1" ht="15">
      <c r="B187" s="39"/>
      <c r="P187" s="40"/>
    </row>
    <row r="188" spans="2:16" s="16" customFormat="1" ht="15">
      <c r="B188" s="39"/>
      <c r="P188" s="40"/>
    </row>
    <row r="189" spans="2:16" s="16" customFormat="1" ht="15">
      <c r="B189" s="39"/>
      <c r="P189" s="40"/>
    </row>
    <row r="190" spans="2:16" s="16" customFormat="1" ht="15">
      <c r="B190" s="39"/>
      <c r="P190" s="40"/>
    </row>
    <row r="191" spans="2:16" s="16" customFormat="1" ht="15">
      <c r="B191" s="39"/>
      <c r="P191" s="40"/>
    </row>
    <row r="192" spans="2:16" s="16" customFormat="1" ht="15">
      <c r="B192" s="39"/>
      <c r="P192" s="40"/>
    </row>
    <row r="193" spans="2:16" s="16" customFormat="1" ht="15">
      <c r="B193" s="39"/>
      <c r="P193" s="40"/>
    </row>
    <row r="194" spans="2:16" s="16" customFormat="1" ht="15">
      <c r="B194" s="39"/>
      <c r="P194" s="40"/>
    </row>
    <row r="195" spans="2:16" s="16" customFormat="1" ht="15">
      <c r="B195" s="39"/>
      <c r="P195" s="40"/>
    </row>
    <row r="196" spans="2:16" s="16" customFormat="1" ht="15">
      <c r="B196" s="39"/>
      <c r="P196" s="40"/>
    </row>
    <row r="197" spans="2:16" s="16" customFormat="1" ht="15">
      <c r="B197" s="39"/>
      <c r="P197" s="40"/>
    </row>
    <row r="198" spans="2:16" s="16" customFormat="1" ht="15">
      <c r="B198" s="39"/>
      <c r="P198" s="40"/>
    </row>
    <row r="199" spans="2:16" s="16" customFormat="1" ht="15">
      <c r="B199" s="39"/>
      <c r="P199" s="40"/>
    </row>
    <row r="200" spans="2:16" s="16" customFormat="1" ht="15">
      <c r="B200" s="39"/>
      <c r="P200" s="40"/>
    </row>
    <row r="201" spans="2:16" s="16" customFormat="1" ht="15">
      <c r="B201" s="39"/>
      <c r="P201" s="40"/>
    </row>
    <row r="202" spans="2:16" s="16" customFormat="1" ht="15">
      <c r="B202" s="39"/>
      <c r="P202" s="40"/>
    </row>
    <row r="203" spans="2:16" s="16" customFormat="1" ht="15">
      <c r="B203" s="39"/>
      <c r="P203" s="40"/>
    </row>
    <row r="204" spans="2:16" s="16" customFormat="1" ht="15">
      <c r="B204" s="39"/>
      <c r="P204" s="40"/>
    </row>
  </sheetData>
  <sheetProtection/>
  <mergeCells count="8">
    <mergeCell ref="A6:A7"/>
    <mergeCell ref="A8:A9"/>
    <mergeCell ref="Q6:Q7"/>
    <mergeCell ref="Q8:Q9"/>
    <mergeCell ref="I6:O6"/>
    <mergeCell ref="M7:O7"/>
    <mergeCell ref="B6:C6"/>
    <mergeCell ref="B7:C7"/>
  </mergeCells>
  <printOptions/>
  <pageMargins left="0.98416668176651" right="0.98416668176651" top="0.590416669845581" bottom="0.59041666984558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97"/>
  <sheetViews>
    <sheetView zoomScale="115" zoomScaleNormal="115" zoomScaleSheetLayoutView="100" zoomScalePageLayoutView="0" workbookViewId="0" topLeftCell="A1">
      <selection activeCell="U6" sqref="U6:U11"/>
    </sheetView>
  </sheetViews>
  <sheetFormatPr defaultColWidth="0" defaultRowHeight="13.5"/>
  <cols>
    <col min="1" max="1" width="6.99609375" style="115" customWidth="1"/>
    <col min="2" max="3" width="5.21484375" style="115" customWidth="1"/>
    <col min="4" max="4" width="5.88671875" style="115" customWidth="1"/>
    <col min="5" max="12" width="5.21484375" style="115" customWidth="1"/>
    <col min="13" max="13" width="7.5546875" style="115" customWidth="1"/>
    <col min="14" max="14" width="10.99609375" style="115" customWidth="1"/>
    <col min="15" max="15" width="7.10546875" style="115" customWidth="1"/>
    <col min="16" max="16" width="7.21484375" style="115" customWidth="1"/>
    <col min="17" max="17" width="8.6640625" style="254" customWidth="1"/>
    <col min="18" max="18" width="8.6640625" style="115" customWidth="1"/>
    <col min="19" max="19" width="8.5546875" style="115" customWidth="1"/>
    <col min="20" max="20" width="8.88671875" style="115" customWidth="1"/>
    <col min="21" max="21" width="7.4453125" style="115" customWidth="1"/>
    <col min="22" max="16384" width="0" style="115" hidden="1" customWidth="1"/>
  </cols>
  <sheetData>
    <row r="1" spans="1:21" s="552" customFormat="1" ht="12" customHeight="1">
      <c r="A1" s="550" t="s">
        <v>174</v>
      </c>
      <c r="Q1" s="577"/>
      <c r="U1" s="551" t="s">
        <v>141</v>
      </c>
    </row>
    <row r="2" s="88" customFormat="1" ht="12" customHeight="1">
      <c r="Q2" s="242"/>
    </row>
    <row r="3" spans="1:21" s="117" customFormat="1" ht="22.5">
      <c r="A3" s="140" t="s">
        <v>720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243"/>
      <c r="M3" s="140" t="s">
        <v>703</v>
      </c>
      <c r="N3" s="140"/>
      <c r="O3" s="140"/>
      <c r="P3" s="140"/>
      <c r="Q3" s="140"/>
      <c r="R3" s="140"/>
      <c r="S3" s="140"/>
      <c r="T3" s="140"/>
      <c r="U3" s="140"/>
    </row>
    <row r="4" spans="1:21" s="94" customFormat="1" ht="12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109"/>
      <c r="M4" s="91"/>
      <c r="N4" s="91"/>
      <c r="O4" s="91"/>
      <c r="P4" s="91"/>
      <c r="Q4" s="91"/>
      <c r="R4" s="91"/>
      <c r="S4" s="91"/>
      <c r="T4" s="91"/>
      <c r="U4" s="91"/>
    </row>
    <row r="5" spans="1:21" s="220" customFormat="1" ht="12" customHeight="1" thickBot="1">
      <c r="A5" s="220" t="s">
        <v>237</v>
      </c>
      <c r="J5" s="219"/>
      <c r="L5" s="12" t="s">
        <v>526</v>
      </c>
      <c r="M5" s="220" t="s">
        <v>56</v>
      </c>
      <c r="Q5" s="244"/>
      <c r="U5" s="219" t="s">
        <v>748</v>
      </c>
    </row>
    <row r="6" spans="1:21" s="36" customFormat="1" ht="15.75" customHeight="1">
      <c r="A6" s="952" t="s">
        <v>393</v>
      </c>
      <c r="B6" s="959" t="s">
        <v>72</v>
      </c>
      <c r="C6" s="959" t="s">
        <v>81</v>
      </c>
      <c r="D6" s="555" t="s">
        <v>395</v>
      </c>
      <c r="E6" s="555"/>
      <c r="F6" s="554"/>
      <c r="G6" s="555" t="s">
        <v>392</v>
      </c>
      <c r="H6" s="555"/>
      <c r="I6" s="554"/>
      <c r="J6" s="954" t="s">
        <v>394</v>
      </c>
      <c r="K6" s="945"/>
      <c r="L6" s="952"/>
      <c r="M6" s="556" t="s">
        <v>702</v>
      </c>
      <c r="N6" s="555"/>
      <c r="O6" s="555"/>
      <c r="P6" s="554"/>
      <c r="Q6" s="812" t="s">
        <v>721</v>
      </c>
      <c r="R6" s="554"/>
      <c r="S6" s="554" t="s">
        <v>186</v>
      </c>
      <c r="T6" s="554" t="s">
        <v>187</v>
      </c>
      <c r="U6" s="954" t="s">
        <v>353</v>
      </c>
    </row>
    <row r="7" spans="1:21" s="36" customFormat="1" ht="15.75" customHeight="1">
      <c r="A7" s="953"/>
      <c r="B7" s="950"/>
      <c r="C7" s="950"/>
      <c r="D7" s="559" t="s">
        <v>689</v>
      </c>
      <c r="E7" s="559"/>
      <c r="F7" s="560"/>
      <c r="G7" s="559" t="s">
        <v>690</v>
      </c>
      <c r="H7" s="559"/>
      <c r="I7" s="560"/>
      <c r="J7" s="944" t="s">
        <v>54</v>
      </c>
      <c r="K7" s="947"/>
      <c r="L7" s="949"/>
      <c r="M7" s="579" t="s">
        <v>731</v>
      </c>
      <c r="N7" s="559"/>
      <c r="O7" s="559"/>
      <c r="P7" s="560"/>
      <c r="Q7" s="559" t="s">
        <v>726</v>
      </c>
      <c r="R7" s="560"/>
      <c r="S7" s="561"/>
      <c r="T7" s="564"/>
      <c r="U7" s="943"/>
    </row>
    <row r="8" spans="1:21" s="36" customFormat="1" ht="15.75" customHeight="1">
      <c r="A8" s="953"/>
      <c r="B8" s="557"/>
      <c r="C8" s="561"/>
      <c r="D8" s="558" t="s">
        <v>62</v>
      </c>
      <c r="E8" s="558" t="s">
        <v>63</v>
      </c>
      <c r="F8" s="558" t="s">
        <v>64</v>
      </c>
      <c r="G8" s="558" t="s">
        <v>62</v>
      </c>
      <c r="H8" s="558" t="s">
        <v>63</v>
      </c>
      <c r="I8" s="558" t="s">
        <v>64</v>
      </c>
      <c r="J8" s="562" t="s">
        <v>62</v>
      </c>
      <c r="K8" s="558" t="s">
        <v>63</v>
      </c>
      <c r="L8" s="562" t="s">
        <v>64</v>
      </c>
      <c r="M8" s="563" t="s">
        <v>82</v>
      </c>
      <c r="N8" s="563" t="s">
        <v>75</v>
      </c>
      <c r="O8" s="563" t="s">
        <v>196</v>
      </c>
      <c r="P8" s="563" t="s">
        <v>197</v>
      </c>
      <c r="Q8" s="813" t="s">
        <v>722</v>
      </c>
      <c r="R8" s="564" t="s">
        <v>198</v>
      </c>
      <c r="S8" s="558"/>
      <c r="U8" s="943"/>
    </row>
    <row r="9" spans="1:21" s="36" customFormat="1" ht="15.75" customHeight="1">
      <c r="A9" s="953"/>
      <c r="B9" s="557"/>
      <c r="C9" s="561"/>
      <c r="D9" s="558"/>
      <c r="E9" s="558"/>
      <c r="F9" s="558"/>
      <c r="G9" s="558"/>
      <c r="H9" s="558"/>
      <c r="I9" s="558"/>
      <c r="J9" s="562"/>
      <c r="K9" s="558"/>
      <c r="L9" s="565"/>
      <c r="M9" s="565"/>
      <c r="N9" s="557" t="s">
        <v>698</v>
      </c>
      <c r="O9" s="565"/>
      <c r="P9" s="557"/>
      <c r="Q9" s="564"/>
      <c r="R9" s="558"/>
      <c r="S9" s="558"/>
      <c r="T9" s="558" t="s">
        <v>696</v>
      </c>
      <c r="U9" s="943"/>
    </row>
    <row r="10" spans="1:21" s="36" customFormat="1" ht="15.75" customHeight="1">
      <c r="A10" s="953"/>
      <c r="B10" s="955" t="s">
        <v>541</v>
      </c>
      <c r="C10" s="957" t="s">
        <v>686</v>
      </c>
      <c r="D10" s="950" t="s">
        <v>112</v>
      </c>
      <c r="E10" s="950" t="s">
        <v>113</v>
      </c>
      <c r="F10" s="950" t="s">
        <v>114</v>
      </c>
      <c r="G10" s="950" t="s">
        <v>112</v>
      </c>
      <c r="H10" s="950" t="s">
        <v>113</v>
      </c>
      <c r="I10" s="950" t="s">
        <v>114</v>
      </c>
      <c r="J10" s="950" t="s">
        <v>112</v>
      </c>
      <c r="K10" s="950" t="s">
        <v>113</v>
      </c>
      <c r="L10" s="950" t="s">
        <v>114</v>
      </c>
      <c r="M10" s="950" t="s">
        <v>14</v>
      </c>
      <c r="N10" s="557" t="s">
        <v>700</v>
      </c>
      <c r="O10" s="950" t="s">
        <v>169</v>
      </c>
      <c r="P10" s="950" t="s">
        <v>701</v>
      </c>
      <c r="Q10" s="950" t="s">
        <v>170</v>
      </c>
      <c r="R10" s="950" t="s">
        <v>9</v>
      </c>
      <c r="S10" s="564" t="s">
        <v>733</v>
      </c>
      <c r="T10" s="558" t="s">
        <v>719</v>
      </c>
      <c r="U10" s="943"/>
    </row>
    <row r="11" spans="1:21" s="36" customFormat="1" ht="15.75" customHeight="1">
      <c r="A11" s="949"/>
      <c r="B11" s="956"/>
      <c r="C11" s="958"/>
      <c r="D11" s="951"/>
      <c r="E11" s="951"/>
      <c r="F11" s="951"/>
      <c r="G11" s="951"/>
      <c r="H11" s="951"/>
      <c r="I11" s="951"/>
      <c r="J11" s="951"/>
      <c r="K11" s="951"/>
      <c r="L11" s="951"/>
      <c r="M11" s="951"/>
      <c r="N11" s="566" t="s">
        <v>699</v>
      </c>
      <c r="O11" s="951"/>
      <c r="P11" s="951"/>
      <c r="Q11" s="951"/>
      <c r="R11" s="951"/>
      <c r="S11" s="560" t="s">
        <v>735</v>
      </c>
      <c r="T11" s="560" t="s">
        <v>697</v>
      </c>
      <c r="U11" s="944"/>
    </row>
    <row r="12" spans="1:21" s="36" customFormat="1" ht="27" customHeight="1">
      <c r="A12" s="23">
        <v>2017</v>
      </c>
      <c r="B12" s="246">
        <v>1</v>
      </c>
      <c r="C12" s="247">
        <v>7</v>
      </c>
      <c r="D12" s="247">
        <v>951</v>
      </c>
      <c r="E12" s="247">
        <v>929</v>
      </c>
      <c r="F12" s="247">
        <v>22</v>
      </c>
      <c r="G12" s="247">
        <v>31</v>
      </c>
      <c r="H12" s="247">
        <v>31</v>
      </c>
      <c r="I12" s="247">
        <v>0</v>
      </c>
      <c r="J12" s="247">
        <v>16</v>
      </c>
      <c r="K12" s="247">
        <v>13</v>
      </c>
      <c r="L12" s="248">
        <v>3</v>
      </c>
      <c r="M12" s="247">
        <v>411</v>
      </c>
      <c r="N12" s="247">
        <v>8</v>
      </c>
      <c r="O12" s="247">
        <v>250</v>
      </c>
      <c r="P12" s="247">
        <v>11</v>
      </c>
      <c r="Q12" s="247">
        <v>1980</v>
      </c>
      <c r="R12" s="247">
        <v>552</v>
      </c>
      <c r="S12" s="247">
        <v>387498</v>
      </c>
      <c r="T12" s="247">
        <v>28510</v>
      </c>
      <c r="U12" s="245">
        <v>2017</v>
      </c>
    </row>
    <row r="13" spans="1:21" s="36" customFormat="1" ht="27" customHeight="1">
      <c r="A13" s="23">
        <v>2018</v>
      </c>
      <c r="B13" s="246">
        <v>1</v>
      </c>
      <c r="C13" s="247">
        <v>8</v>
      </c>
      <c r="D13" s="247">
        <v>1003</v>
      </c>
      <c r="E13" s="247">
        <v>982</v>
      </c>
      <c r="F13" s="247">
        <v>21</v>
      </c>
      <c r="G13" s="247">
        <v>30</v>
      </c>
      <c r="H13" s="247">
        <v>30</v>
      </c>
      <c r="I13" s="247">
        <v>0</v>
      </c>
      <c r="J13" s="247">
        <v>16</v>
      </c>
      <c r="K13" s="247">
        <v>14</v>
      </c>
      <c r="L13" s="248">
        <v>2</v>
      </c>
      <c r="M13" s="247">
        <v>357</v>
      </c>
      <c r="N13" s="247">
        <v>9</v>
      </c>
      <c r="O13" s="247">
        <v>202</v>
      </c>
      <c r="P13" s="247">
        <v>4</v>
      </c>
      <c r="Q13" s="247">
        <v>1826</v>
      </c>
      <c r="R13" s="247">
        <v>553</v>
      </c>
      <c r="S13" s="247">
        <v>387498</v>
      </c>
      <c r="T13" s="247">
        <v>28510</v>
      </c>
      <c r="U13" s="245">
        <v>2018</v>
      </c>
    </row>
    <row r="14" spans="1:21" s="36" customFormat="1" ht="27" customHeight="1">
      <c r="A14" s="23">
        <v>2019</v>
      </c>
      <c r="B14" s="246">
        <v>1</v>
      </c>
      <c r="C14" s="247">
        <v>7</v>
      </c>
      <c r="D14" s="247">
        <v>964</v>
      </c>
      <c r="E14" s="247">
        <v>932</v>
      </c>
      <c r="F14" s="247">
        <v>32</v>
      </c>
      <c r="G14" s="247">
        <v>29</v>
      </c>
      <c r="H14" s="247">
        <v>29</v>
      </c>
      <c r="I14" s="247">
        <v>0</v>
      </c>
      <c r="J14" s="247">
        <v>16</v>
      </c>
      <c r="K14" s="247">
        <v>14</v>
      </c>
      <c r="L14" s="248">
        <v>2</v>
      </c>
      <c r="M14" s="247">
        <v>399</v>
      </c>
      <c r="N14" s="247">
        <v>12</v>
      </c>
      <c r="O14" s="247">
        <v>259</v>
      </c>
      <c r="P14" s="247">
        <v>12</v>
      </c>
      <c r="Q14" s="247">
        <v>1786</v>
      </c>
      <c r="R14" s="247">
        <v>451</v>
      </c>
      <c r="S14" s="247">
        <v>387498</v>
      </c>
      <c r="T14" s="247">
        <v>28510</v>
      </c>
      <c r="U14" s="245">
        <v>2019</v>
      </c>
    </row>
    <row r="15" spans="1:21" s="36" customFormat="1" ht="27" customHeight="1">
      <c r="A15" s="23">
        <v>2020</v>
      </c>
      <c r="B15" s="246">
        <v>1</v>
      </c>
      <c r="C15" s="247">
        <v>8</v>
      </c>
      <c r="D15" s="247">
        <v>910</v>
      </c>
      <c r="E15" s="247">
        <v>879</v>
      </c>
      <c r="F15" s="247">
        <v>31</v>
      </c>
      <c r="G15" s="247">
        <v>26</v>
      </c>
      <c r="H15" s="247">
        <v>26</v>
      </c>
      <c r="I15" s="247">
        <v>0</v>
      </c>
      <c r="J15" s="247">
        <v>13</v>
      </c>
      <c r="K15" s="247">
        <v>12</v>
      </c>
      <c r="L15" s="248">
        <v>1</v>
      </c>
      <c r="M15" s="247">
        <v>501</v>
      </c>
      <c r="N15" s="247">
        <v>29</v>
      </c>
      <c r="O15" s="247">
        <v>268</v>
      </c>
      <c r="P15" s="247">
        <v>9</v>
      </c>
      <c r="Q15" s="247">
        <v>2007</v>
      </c>
      <c r="R15" s="247">
        <v>398</v>
      </c>
      <c r="S15" s="247">
        <v>387498</v>
      </c>
      <c r="T15" s="247">
        <v>28510</v>
      </c>
      <c r="U15" s="245">
        <v>2020</v>
      </c>
    </row>
    <row r="16" spans="1:21" s="480" customFormat="1" ht="27" customHeight="1">
      <c r="A16" s="479">
        <v>2021</v>
      </c>
      <c r="B16" s="518">
        <v>1</v>
      </c>
      <c r="C16" s="519">
        <v>10</v>
      </c>
      <c r="D16" s="519">
        <f>SUM(E16:F16)</f>
        <v>858</v>
      </c>
      <c r="E16" s="519">
        <v>838</v>
      </c>
      <c r="F16" s="519">
        <v>20</v>
      </c>
      <c r="G16" s="519">
        <f>SUM(H16:I16)</f>
        <v>28</v>
      </c>
      <c r="H16" s="519">
        <v>27</v>
      </c>
      <c r="I16" s="519">
        <v>1</v>
      </c>
      <c r="J16" s="519">
        <f>SUM(K16:L16)</f>
        <v>14</v>
      </c>
      <c r="K16" s="519">
        <v>13</v>
      </c>
      <c r="L16" s="519">
        <v>1</v>
      </c>
      <c r="M16" s="519">
        <v>492</v>
      </c>
      <c r="N16" s="519">
        <v>22</v>
      </c>
      <c r="O16" s="519">
        <v>364</v>
      </c>
      <c r="P16" s="519">
        <v>17</v>
      </c>
      <c r="Q16" s="519">
        <v>1426</v>
      </c>
      <c r="R16" s="519">
        <v>373</v>
      </c>
      <c r="S16" s="519">
        <v>387498</v>
      </c>
      <c r="T16" s="519">
        <v>28510</v>
      </c>
      <c r="U16" s="520">
        <v>2021</v>
      </c>
    </row>
    <row r="17" spans="1:21" s="36" customFormat="1" ht="3" customHeight="1" thickBot="1">
      <c r="A17" s="103"/>
      <c r="B17" s="249"/>
      <c r="C17" s="103"/>
      <c r="D17" s="103"/>
      <c r="E17" s="250"/>
      <c r="F17" s="103"/>
      <c r="G17" s="103"/>
      <c r="H17" s="250"/>
      <c r="I17" s="103"/>
      <c r="J17" s="103"/>
      <c r="K17" s="250"/>
      <c r="L17" s="103"/>
      <c r="M17" s="250"/>
      <c r="N17" s="250"/>
      <c r="O17" s="250"/>
      <c r="P17" s="250"/>
      <c r="Q17" s="251"/>
      <c r="R17" s="250"/>
      <c r="S17" s="250"/>
      <c r="T17" s="250"/>
      <c r="U17" s="249"/>
    </row>
    <row r="18" spans="5:20" s="36" customFormat="1" ht="3" customHeight="1">
      <c r="E18" s="194"/>
      <c r="H18" s="194"/>
      <c r="K18" s="194"/>
      <c r="M18" s="194"/>
      <c r="N18" s="194"/>
      <c r="O18" s="194"/>
      <c r="P18" s="194"/>
      <c r="Q18" s="252"/>
      <c r="R18" s="194"/>
      <c r="S18" s="194"/>
      <c r="T18" s="194"/>
    </row>
    <row r="19" spans="1:20" s="95" customFormat="1" ht="12" customHeight="1">
      <c r="A19" s="95" t="s">
        <v>233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9"/>
      <c r="O19" s="109"/>
      <c r="P19" s="109"/>
      <c r="Q19" s="253"/>
      <c r="R19" s="109"/>
      <c r="S19" s="109"/>
      <c r="T19" s="109"/>
    </row>
    <row r="20" spans="1:17" s="95" customFormat="1" ht="12" customHeight="1">
      <c r="A20" s="109" t="s">
        <v>234</v>
      </c>
      <c r="M20" s="47" t="s">
        <v>0</v>
      </c>
      <c r="Q20" s="60"/>
    </row>
    <row r="21" s="95" customFormat="1" ht="12" customHeight="1">
      <c r="Q21" s="60"/>
    </row>
    <row r="22" s="36" customFormat="1" ht="15">
      <c r="Q22" s="38"/>
    </row>
    <row r="23" s="36" customFormat="1" ht="15" hidden="1">
      <c r="Q23" s="38"/>
    </row>
    <row r="24" s="36" customFormat="1" ht="15" hidden="1">
      <c r="Q24" s="38"/>
    </row>
    <row r="25" s="36" customFormat="1" ht="15">
      <c r="Q25" s="38"/>
    </row>
    <row r="26" s="36" customFormat="1" ht="15" hidden="1">
      <c r="Q26" s="38"/>
    </row>
    <row r="27" s="36" customFormat="1" ht="15" hidden="1">
      <c r="Q27" s="38"/>
    </row>
    <row r="28" s="36" customFormat="1" ht="15" hidden="1">
      <c r="Q28" s="38"/>
    </row>
    <row r="29" s="36" customFormat="1" ht="15" hidden="1">
      <c r="Q29" s="38"/>
    </row>
    <row r="30" s="36" customFormat="1" ht="15" hidden="1">
      <c r="Q30" s="38"/>
    </row>
    <row r="31" s="36" customFormat="1" ht="15" hidden="1">
      <c r="Q31" s="38"/>
    </row>
    <row r="32" s="36" customFormat="1" ht="15" hidden="1">
      <c r="Q32" s="38"/>
    </row>
    <row r="33" s="36" customFormat="1" ht="15" hidden="1">
      <c r="Q33" s="38"/>
    </row>
    <row r="34" s="36" customFormat="1" ht="15" hidden="1">
      <c r="Q34" s="38"/>
    </row>
    <row r="35" s="36" customFormat="1" ht="15" hidden="1">
      <c r="Q35" s="38"/>
    </row>
    <row r="36" s="36" customFormat="1" ht="15" hidden="1">
      <c r="Q36" s="38"/>
    </row>
    <row r="37" s="36" customFormat="1" ht="15" hidden="1">
      <c r="Q37" s="38"/>
    </row>
    <row r="38" s="36" customFormat="1" ht="15" hidden="1">
      <c r="Q38" s="38"/>
    </row>
    <row r="39" s="36" customFormat="1" ht="15" hidden="1">
      <c r="Q39" s="38"/>
    </row>
    <row r="40" s="36" customFormat="1" ht="15" hidden="1">
      <c r="Q40" s="38"/>
    </row>
    <row r="41" s="36" customFormat="1" ht="15" hidden="1">
      <c r="Q41" s="38"/>
    </row>
    <row r="42" s="36" customFormat="1" ht="15" hidden="1">
      <c r="Q42" s="38"/>
    </row>
    <row r="43" s="36" customFormat="1" ht="15" hidden="1">
      <c r="Q43" s="38"/>
    </row>
    <row r="44" s="36" customFormat="1" ht="15" hidden="1">
      <c r="Q44" s="38"/>
    </row>
    <row r="45" s="36" customFormat="1" ht="15" hidden="1">
      <c r="Q45" s="38"/>
    </row>
    <row r="46" s="36" customFormat="1" ht="15" hidden="1">
      <c r="Q46" s="38"/>
    </row>
    <row r="47" s="36" customFormat="1" ht="15" hidden="1">
      <c r="Q47" s="38"/>
    </row>
    <row r="48" s="36" customFormat="1" ht="15" hidden="1">
      <c r="Q48" s="38"/>
    </row>
    <row r="49" s="36" customFormat="1" ht="15" hidden="1">
      <c r="Q49" s="38"/>
    </row>
    <row r="50" s="36" customFormat="1" ht="15" hidden="1">
      <c r="Q50" s="38"/>
    </row>
    <row r="51" s="36" customFormat="1" ht="15" hidden="1">
      <c r="Q51" s="38"/>
    </row>
    <row r="52" s="36" customFormat="1" ht="15" hidden="1">
      <c r="Q52" s="38"/>
    </row>
    <row r="53" s="36" customFormat="1" ht="15" hidden="1">
      <c r="Q53" s="38"/>
    </row>
    <row r="54" s="36" customFormat="1" ht="15" hidden="1">
      <c r="Q54" s="38"/>
    </row>
    <row r="55" s="36" customFormat="1" ht="15" hidden="1">
      <c r="Q55" s="38"/>
    </row>
    <row r="56" s="36" customFormat="1" ht="15" hidden="1">
      <c r="Q56" s="38"/>
    </row>
    <row r="57" s="36" customFormat="1" ht="15" hidden="1">
      <c r="Q57" s="38"/>
    </row>
    <row r="58" s="36" customFormat="1" ht="15" hidden="1">
      <c r="Q58" s="38"/>
    </row>
    <row r="59" s="36" customFormat="1" ht="15" hidden="1">
      <c r="Q59" s="38"/>
    </row>
    <row r="60" s="36" customFormat="1" ht="15" hidden="1">
      <c r="Q60" s="38"/>
    </row>
    <row r="61" s="36" customFormat="1" ht="15" hidden="1">
      <c r="Q61" s="38"/>
    </row>
    <row r="62" s="36" customFormat="1" ht="15" hidden="1">
      <c r="Q62" s="38"/>
    </row>
    <row r="63" s="36" customFormat="1" ht="15" hidden="1">
      <c r="Q63" s="38"/>
    </row>
    <row r="64" s="36" customFormat="1" ht="15" hidden="1">
      <c r="Q64" s="38"/>
    </row>
    <row r="65" s="36" customFormat="1" ht="15" hidden="1">
      <c r="Q65" s="38"/>
    </row>
    <row r="66" s="36" customFormat="1" ht="15" hidden="1">
      <c r="Q66" s="38"/>
    </row>
    <row r="67" s="36" customFormat="1" ht="15" hidden="1">
      <c r="Q67" s="38"/>
    </row>
    <row r="68" s="36" customFormat="1" ht="15" hidden="1">
      <c r="Q68" s="38"/>
    </row>
    <row r="69" s="36" customFormat="1" ht="15" hidden="1">
      <c r="Q69" s="38"/>
    </row>
    <row r="70" s="36" customFormat="1" ht="15" hidden="1">
      <c r="Q70" s="38"/>
    </row>
    <row r="71" s="36" customFormat="1" ht="15" hidden="1">
      <c r="Q71" s="38"/>
    </row>
    <row r="72" s="36" customFormat="1" ht="15" hidden="1">
      <c r="Q72" s="38"/>
    </row>
    <row r="73" s="36" customFormat="1" ht="15" hidden="1">
      <c r="Q73" s="38"/>
    </row>
    <row r="74" s="36" customFormat="1" ht="15" hidden="1">
      <c r="Q74" s="38"/>
    </row>
    <row r="75" s="36" customFormat="1" ht="15" hidden="1">
      <c r="Q75" s="38"/>
    </row>
    <row r="76" s="36" customFormat="1" ht="15" hidden="1">
      <c r="Q76" s="38"/>
    </row>
    <row r="77" s="36" customFormat="1" ht="15" hidden="1">
      <c r="Q77" s="38"/>
    </row>
    <row r="78" s="36" customFormat="1" ht="15" hidden="1">
      <c r="Q78" s="38"/>
    </row>
    <row r="79" s="36" customFormat="1" ht="15" hidden="1">
      <c r="Q79" s="38"/>
    </row>
    <row r="80" s="36" customFormat="1" ht="15" hidden="1">
      <c r="Q80" s="38"/>
    </row>
    <row r="81" s="36" customFormat="1" ht="15" hidden="1">
      <c r="Q81" s="38"/>
    </row>
    <row r="82" s="36" customFormat="1" ht="15" hidden="1">
      <c r="Q82" s="38"/>
    </row>
    <row r="83" s="36" customFormat="1" ht="15" hidden="1">
      <c r="Q83" s="38"/>
    </row>
    <row r="84" s="36" customFormat="1" ht="15" hidden="1">
      <c r="Q84" s="38"/>
    </row>
    <row r="85" s="36" customFormat="1" ht="15" hidden="1">
      <c r="Q85" s="38"/>
    </row>
    <row r="86" s="36" customFormat="1" ht="15" hidden="1">
      <c r="Q86" s="38"/>
    </row>
    <row r="87" s="36" customFormat="1" ht="15" hidden="1">
      <c r="Q87" s="38"/>
    </row>
    <row r="88" s="36" customFormat="1" ht="15" hidden="1">
      <c r="Q88" s="38"/>
    </row>
    <row r="89" s="36" customFormat="1" ht="15" hidden="1">
      <c r="Q89" s="38"/>
    </row>
    <row r="90" s="36" customFormat="1" ht="15" hidden="1">
      <c r="Q90" s="38"/>
    </row>
    <row r="91" s="36" customFormat="1" ht="15" hidden="1">
      <c r="Q91" s="38"/>
    </row>
    <row r="92" s="36" customFormat="1" ht="15" hidden="1">
      <c r="Q92" s="38"/>
    </row>
    <row r="93" s="36" customFormat="1" ht="15" hidden="1">
      <c r="Q93" s="38"/>
    </row>
    <row r="94" s="36" customFormat="1" ht="15" hidden="1">
      <c r="Q94" s="38"/>
    </row>
    <row r="95" s="36" customFormat="1" ht="15" hidden="1">
      <c r="Q95" s="38"/>
    </row>
    <row r="96" s="36" customFormat="1" ht="15" hidden="1">
      <c r="Q96" s="38"/>
    </row>
    <row r="97" s="36" customFormat="1" ht="15" hidden="1">
      <c r="Q97" s="38"/>
    </row>
    <row r="98" s="36" customFormat="1" ht="15" hidden="1">
      <c r="Q98" s="38"/>
    </row>
    <row r="99" s="36" customFormat="1" ht="15" hidden="1">
      <c r="Q99" s="38"/>
    </row>
    <row r="100" s="36" customFormat="1" ht="15" hidden="1">
      <c r="Q100" s="38"/>
    </row>
    <row r="101" s="36" customFormat="1" ht="15" hidden="1">
      <c r="Q101" s="38"/>
    </row>
    <row r="102" s="36" customFormat="1" ht="15" hidden="1">
      <c r="Q102" s="38"/>
    </row>
    <row r="103" s="36" customFormat="1" ht="15" hidden="1">
      <c r="Q103" s="38"/>
    </row>
    <row r="104" s="36" customFormat="1" ht="15" hidden="1">
      <c r="Q104" s="38"/>
    </row>
    <row r="105" s="36" customFormat="1" ht="15" hidden="1">
      <c r="Q105" s="38"/>
    </row>
    <row r="106" s="36" customFormat="1" ht="15" hidden="1">
      <c r="Q106" s="38"/>
    </row>
    <row r="107" s="36" customFormat="1" ht="15" hidden="1">
      <c r="Q107" s="38"/>
    </row>
    <row r="108" s="36" customFormat="1" ht="15" hidden="1">
      <c r="Q108" s="38"/>
    </row>
    <row r="109" s="36" customFormat="1" ht="15" hidden="1">
      <c r="Q109" s="38"/>
    </row>
    <row r="110" s="36" customFormat="1" ht="15" hidden="1">
      <c r="Q110" s="38"/>
    </row>
    <row r="111" s="36" customFormat="1" ht="15" hidden="1">
      <c r="Q111" s="38"/>
    </row>
    <row r="112" s="36" customFormat="1" ht="15" hidden="1">
      <c r="Q112" s="38"/>
    </row>
    <row r="113" s="36" customFormat="1" ht="15" hidden="1">
      <c r="Q113" s="38"/>
    </row>
    <row r="114" s="36" customFormat="1" ht="15" hidden="1">
      <c r="Q114" s="38"/>
    </row>
    <row r="115" s="36" customFormat="1" ht="15" hidden="1">
      <c r="Q115" s="38"/>
    </row>
    <row r="116" s="36" customFormat="1" ht="15" hidden="1">
      <c r="Q116" s="38"/>
    </row>
    <row r="117" s="36" customFormat="1" ht="15" hidden="1">
      <c r="Q117" s="38"/>
    </row>
    <row r="118" s="36" customFormat="1" ht="15" hidden="1">
      <c r="Q118" s="38"/>
    </row>
    <row r="119" s="36" customFormat="1" ht="15" hidden="1">
      <c r="Q119" s="38"/>
    </row>
    <row r="120" s="36" customFormat="1" ht="15" hidden="1">
      <c r="Q120" s="38"/>
    </row>
    <row r="121" s="36" customFormat="1" ht="15" hidden="1">
      <c r="Q121" s="38"/>
    </row>
    <row r="122" s="36" customFormat="1" ht="15" hidden="1">
      <c r="Q122" s="38"/>
    </row>
    <row r="123" s="36" customFormat="1" ht="15" hidden="1">
      <c r="Q123" s="38"/>
    </row>
    <row r="124" s="36" customFormat="1" ht="15" hidden="1">
      <c r="Q124" s="38"/>
    </row>
    <row r="125" s="36" customFormat="1" ht="15" hidden="1">
      <c r="Q125" s="38"/>
    </row>
    <row r="126" s="36" customFormat="1" ht="15" hidden="1">
      <c r="Q126" s="38"/>
    </row>
    <row r="127" s="36" customFormat="1" ht="15" hidden="1">
      <c r="Q127" s="38"/>
    </row>
    <row r="128" s="36" customFormat="1" ht="15" hidden="1">
      <c r="Q128" s="38"/>
    </row>
    <row r="129" s="36" customFormat="1" ht="15" hidden="1">
      <c r="Q129" s="38"/>
    </row>
    <row r="130" s="36" customFormat="1" ht="15" hidden="1">
      <c r="Q130" s="38"/>
    </row>
    <row r="131" s="36" customFormat="1" ht="15" hidden="1">
      <c r="Q131" s="38"/>
    </row>
    <row r="132" s="36" customFormat="1" ht="15" hidden="1">
      <c r="Q132" s="38"/>
    </row>
    <row r="133" s="36" customFormat="1" ht="15" hidden="1">
      <c r="Q133" s="38"/>
    </row>
    <row r="134" s="36" customFormat="1" ht="15" hidden="1">
      <c r="Q134" s="38"/>
    </row>
    <row r="135" s="36" customFormat="1" ht="15" hidden="1">
      <c r="Q135" s="38"/>
    </row>
    <row r="136" s="36" customFormat="1" ht="15" hidden="1">
      <c r="Q136" s="38"/>
    </row>
    <row r="137" s="36" customFormat="1" ht="15" hidden="1">
      <c r="Q137" s="38"/>
    </row>
    <row r="138" s="36" customFormat="1" ht="15" hidden="1">
      <c r="Q138" s="38"/>
    </row>
    <row r="139" s="36" customFormat="1" ht="15" hidden="1">
      <c r="Q139" s="38"/>
    </row>
    <row r="140" s="36" customFormat="1" ht="15" hidden="1">
      <c r="Q140" s="38"/>
    </row>
    <row r="141" s="36" customFormat="1" ht="15" hidden="1">
      <c r="Q141" s="38"/>
    </row>
    <row r="142" s="36" customFormat="1" ht="15" hidden="1">
      <c r="Q142" s="38"/>
    </row>
    <row r="143" s="36" customFormat="1" ht="15" hidden="1">
      <c r="Q143" s="38"/>
    </row>
    <row r="144" s="36" customFormat="1" ht="15" hidden="1">
      <c r="Q144" s="38"/>
    </row>
    <row r="145" s="36" customFormat="1" ht="15" hidden="1">
      <c r="Q145" s="38"/>
    </row>
    <row r="146" s="36" customFormat="1" ht="15" hidden="1">
      <c r="Q146" s="38"/>
    </row>
    <row r="147" s="36" customFormat="1" ht="15" hidden="1">
      <c r="Q147" s="38"/>
    </row>
    <row r="148" s="36" customFormat="1" ht="15" hidden="1">
      <c r="Q148" s="38"/>
    </row>
    <row r="149" s="36" customFormat="1" ht="15" hidden="1">
      <c r="Q149" s="38"/>
    </row>
    <row r="150" s="36" customFormat="1" ht="15" hidden="1">
      <c r="Q150" s="38"/>
    </row>
    <row r="151" s="36" customFormat="1" ht="15" hidden="1">
      <c r="Q151" s="38"/>
    </row>
    <row r="152" s="36" customFormat="1" ht="15" hidden="1">
      <c r="Q152" s="38"/>
    </row>
    <row r="153" s="36" customFormat="1" ht="15" hidden="1">
      <c r="Q153" s="38"/>
    </row>
    <row r="154" s="36" customFormat="1" ht="15" hidden="1">
      <c r="Q154" s="38"/>
    </row>
    <row r="155" s="36" customFormat="1" ht="15" hidden="1">
      <c r="Q155" s="38"/>
    </row>
    <row r="156" s="36" customFormat="1" ht="15" hidden="1">
      <c r="Q156" s="38"/>
    </row>
    <row r="157" s="36" customFormat="1" ht="15" hidden="1">
      <c r="Q157" s="38"/>
    </row>
    <row r="158" s="36" customFormat="1" ht="15" hidden="1">
      <c r="Q158" s="38"/>
    </row>
    <row r="159" s="36" customFormat="1" ht="15" hidden="1">
      <c r="Q159" s="38"/>
    </row>
    <row r="160" s="36" customFormat="1" ht="15" hidden="1">
      <c r="Q160" s="38"/>
    </row>
    <row r="161" s="36" customFormat="1" ht="15" hidden="1">
      <c r="Q161" s="38"/>
    </row>
    <row r="162" s="36" customFormat="1" ht="15" hidden="1">
      <c r="Q162" s="38"/>
    </row>
    <row r="163" s="36" customFormat="1" ht="15" hidden="1">
      <c r="Q163" s="38"/>
    </row>
    <row r="164" s="36" customFormat="1" ht="15" hidden="1">
      <c r="Q164" s="38"/>
    </row>
    <row r="165" s="36" customFormat="1" ht="15" hidden="1">
      <c r="Q165" s="38"/>
    </row>
    <row r="166" s="36" customFormat="1" ht="15" hidden="1">
      <c r="Q166" s="38"/>
    </row>
    <row r="167" s="36" customFormat="1" ht="15" hidden="1">
      <c r="Q167" s="38"/>
    </row>
    <row r="168" s="36" customFormat="1" ht="15" hidden="1">
      <c r="Q168" s="38"/>
    </row>
    <row r="169" s="36" customFormat="1" ht="15" hidden="1">
      <c r="Q169" s="38"/>
    </row>
    <row r="170" s="36" customFormat="1" ht="15" hidden="1">
      <c r="Q170" s="38"/>
    </row>
    <row r="171" s="36" customFormat="1" ht="15" hidden="1">
      <c r="Q171" s="38"/>
    </row>
    <row r="172" s="36" customFormat="1" ht="15" hidden="1">
      <c r="Q172" s="38"/>
    </row>
    <row r="173" s="36" customFormat="1" ht="15" hidden="1">
      <c r="Q173" s="38"/>
    </row>
    <row r="174" s="36" customFormat="1" ht="15" hidden="1">
      <c r="Q174" s="38"/>
    </row>
    <row r="175" s="36" customFormat="1" ht="15" hidden="1">
      <c r="Q175" s="38"/>
    </row>
    <row r="176" s="36" customFormat="1" ht="15" hidden="1">
      <c r="Q176" s="38"/>
    </row>
    <row r="177" s="36" customFormat="1" ht="15" hidden="1">
      <c r="Q177" s="38"/>
    </row>
    <row r="178" s="36" customFormat="1" ht="15" hidden="1">
      <c r="Q178" s="38"/>
    </row>
    <row r="179" s="36" customFormat="1" ht="15" hidden="1">
      <c r="Q179" s="38"/>
    </row>
    <row r="180" s="36" customFormat="1" ht="15" hidden="1">
      <c r="Q180" s="38"/>
    </row>
    <row r="181" s="36" customFormat="1" ht="15" hidden="1">
      <c r="Q181" s="38"/>
    </row>
    <row r="182" s="36" customFormat="1" ht="15" hidden="1">
      <c r="Q182" s="38"/>
    </row>
    <row r="183" s="36" customFormat="1" ht="15" hidden="1">
      <c r="Q183" s="38"/>
    </row>
    <row r="184" s="36" customFormat="1" ht="15" hidden="1">
      <c r="Q184" s="38"/>
    </row>
    <row r="185" s="36" customFormat="1" ht="15" hidden="1">
      <c r="Q185" s="38"/>
    </row>
    <row r="186" s="36" customFormat="1" ht="15" hidden="1">
      <c r="Q186" s="38"/>
    </row>
    <row r="187" s="36" customFormat="1" ht="15" hidden="1">
      <c r="Q187" s="38"/>
    </row>
    <row r="188" s="36" customFormat="1" ht="15" hidden="1">
      <c r="Q188" s="38"/>
    </row>
    <row r="189" s="36" customFormat="1" ht="15" hidden="1">
      <c r="Q189" s="38"/>
    </row>
    <row r="190" s="36" customFormat="1" ht="15" hidden="1">
      <c r="Q190" s="38"/>
    </row>
    <row r="191" s="36" customFormat="1" ht="15" hidden="1">
      <c r="Q191" s="38"/>
    </row>
    <row r="192" s="36" customFormat="1" ht="15" hidden="1">
      <c r="Q192" s="38"/>
    </row>
    <row r="193" s="36" customFormat="1" ht="15" hidden="1">
      <c r="Q193" s="38"/>
    </row>
    <row r="194" s="36" customFormat="1" ht="15" hidden="1">
      <c r="Q194" s="38"/>
    </row>
    <row r="195" s="36" customFormat="1" ht="15" hidden="1">
      <c r="Q195" s="38"/>
    </row>
    <row r="196" s="36" customFormat="1" ht="15" hidden="1">
      <c r="Q196" s="38"/>
    </row>
    <row r="197" s="36" customFormat="1" ht="15" hidden="1">
      <c r="Q197" s="38"/>
    </row>
  </sheetData>
  <sheetProtection/>
  <mergeCells count="22">
    <mergeCell ref="H10:H11"/>
    <mergeCell ref="I10:I11"/>
    <mergeCell ref="O10:O11"/>
    <mergeCell ref="P10:P11"/>
    <mergeCell ref="J6:L6"/>
    <mergeCell ref="J7:L7"/>
    <mergeCell ref="A6:A11"/>
    <mergeCell ref="U6:U11"/>
    <mergeCell ref="D10:D11"/>
    <mergeCell ref="E10:E11"/>
    <mergeCell ref="F10:F11"/>
    <mergeCell ref="G10:G11"/>
    <mergeCell ref="B10:B11"/>
    <mergeCell ref="C10:C11"/>
    <mergeCell ref="B6:B7"/>
    <mergeCell ref="C6:C7"/>
    <mergeCell ref="R10:R11"/>
    <mergeCell ref="Q10:Q11"/>
    <mergeCell ref="J10:J11"/>
    <mergeCell ref="K10:K11"/>
    <mergeCell ref="L10:L11"/>
    <mergeCell ref="M10:M11"/>
  </mergeCells>
  <printOptions/>
  <pageMargins left="0.984251968503937" right="0.984251968503937" top="0.5905511811023623" bottom="0.5905511811023623" header="0" footer="0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06"/>
  <sheetViews>
    <sheetView zoomScaleSheetLayoutView="100" zoomScalePageLayoutView="0" workbookViewId="0" topLeftCell="A1">
      <selection activeCell="S6" sqref="S6:S9"/>
    </sheetView>
  </sheetViews>
  <sheetFormatPr defaultColWidth="8.88671875" defaultRowHeight="13.5"/>
  <cols>
    <col min="1" max="1" width="11.88671875" style="238" customWidth="1"/>
    <col min="2" max="12" width="5.77734375" style="239" customWidth="1"/>
    <col min="13" max="13" width="8.77734375" style="239" customWidth="1"/>
    <col min="14" max="14" width="12.77734375" style="239" customWidth="1"/>
    <col min="15" max="16" width="8.77734375" style="239" customWidth="1"/>
    <col min="17" max="17" width="10.99609375" style="239" customWidth="1"/>
    <col min="18" max="18" width="8.77734375" style="239" customWidth="1"/>
    <col min="19" max="19" width="9.4453125" style="240" customWidth="1"/>
    <col min="20" max="21" width="0.671875" style="239" customWidth="1"/>
    <col min="22" max="16384" width="8.88671875" style="239" customWidth="1"/>
  </cols>
  <sheetData>
    <row r="1" spans="1:19" s="580" customFormat="1" ht="12" customHeight="1">
      <c r="A1" s="550" t="s">
        <v>174</v>
      </c>
      <c r="S1" s="551" t="s">
        <v>7</v>
      </c>
    </row>
    <row r="2" spans="1:19" s="225" customFormat="1" ht="12" customHeight="1">
      <c r="A2" s="179"/>
      <c r="S2" s="51"/>
    </row>
    <row r="3" spans="1:19" s="228" customFormat="1" ht="22.5">
      <c r="A3" s="226" t="s">
        <v>231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 t="s">
        <v>47</v>
      </c>
      <c r="N3" s="227"/>
      <c r="O3" s="227"/>
      <c r="P3" s="227"/>
      <c r="Q3" s="227"/>
      <c r="R3" s="227"/>
      <c r="S3" s="227"/>
    </row>
    <row r="4" spans="1:19" s="232" customFormat="1" ht="12" customHeight="1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1"/>
      <c r="N4" s="231"/>
      <c r="O4" s="231"/>
      <c r="P4" s="231"/>
      <c r="Q4" s="231"/>
      <c r="R4" s="231"/>
      <c r="S4" s="231"/>
    </row>
    <row r="5" spans="1:19" s="581" customFormat="1" ht="12" customHeight="1" thickBot="1">
      <c r="A5" s="581" t="s">
        <v>237</v>
      </c>
      <c r="L5" s="12" t="s">
        <v>517</v>
      </c>
      <c r="M5" s="220" t="s">
        <v>56</v>
      </c>
      <c r="N5" s="220"/>
      <c r="S5" s="582" t="s">
        <v>740</v>
      </c>
    </row>
    <row r="6" spans="1:19" s="802" customFormat="1" ht="15" customHeight="1">
      <c r="A6" s="963" t="s">
        <v>693</v>
      </c>
      <c r="B6" s="966" t="s">
        <v>72</v>
      </c>
      <c r="C6" s="966" t="s">
        <v>73</v>
      </c>
      <c r="D6" s="801" t="s">
        <v>692</v>
      </c>
      <c r="E6" s="801"/>
      <c r="F6" s="801"/>
      <c r="G6" s="801" t="s">
        <v>317</v>
      </c>
      <c r="H6" s="801"/>
      <c r="I6" s="801"/>
      <c r="J6" s="801" t="s">
        <v>184</v>
      </c>
      <c r="K6" s="801"/>
      <c r="L6" s="801"/>
      <c r="M6" s="968" t="s">
        <v>185</v>
      </c>
      <c r="N6" s="969"/>
      <c r="O6" s="966" t="s">
        <v>74</v>
      </c>
      <c r="P6" s="966" t="s">
        <v>186</v>
      </c>
      <c r="Q6" s="966" t="s">
        <v>187</v>
      </c>
      <c r="R6" s="972" t="s">
        <v>188</v>
      </c>
      <c r="S6" s="960" t="s">
        <v>110</v>
      </c>
    </row>
    <row r="7" spans="1:19" s="802" customFormat="1" ht="15" customHeight="1">
      <c r="A7" s="964"/>
      <c r="B7" s="967"/>
      <c r="C7" s="967"/>
      <c r="D7" s="803" t="s">
        <v>10</v>
      </c>
      <c r="E7" s="803"/>
      <c r="F7" s="803"/>
      <c r="G7" s="803" t="s">
        <v>694</v>
      </c>
      <c r="H7" s="803"/>
      <c r="I7" s="803"/>
      <c r="J7" s="803" t="s">
        <v>691</v>
      </c>
      <c r="K7" s="803"/>
      <c r="L7" s="803"/>
      <c r="M7" s="970" t="s">
        <v>259</v>
      </c>
      <c r="N7" s="971"/>
      <c r="O7" s="967"/>
      <c r="P7" s="967"/>
      <c r="Q7" s="967"/>
      <c r="R7" s="973"/>
      <c r="S7" s="961"/>
    </row>
    <row r="8" spans="1:19" s="802" customFormat="1" ht="15" customHeight="1">
      <c r="A8" s="964"/>
      <c r="B8" s="736"/>
      <c r="C8" s="736"/>
      <c r="D8" s="804" t="s">
        <v>62</v>
      </c>
      <c r="E8" s="804" t="s">
        <v>63</v>
      </c>
      <c r="F8" s="804" t="s">
        <v>64</v>
      </c>
      <c r="G8" s="805" t="s">
        <v>62</v>
      </c>
      <c r="H8" s="804" t="s">
        <v>63</v>
      </c>
      <c r="I8" s="804" t="s">
        <v>64</v>
      </c>
      <c r="J8" s="805" t="s">
        <v>62</v>
      </c>
      <c r="K8" s="805" t="s">
        <v>63</v>
      </c>
      <c r="L8" s="804" t="s">
        <v>64</v>
      </c>
      <c r="M8" s="805"/>
      <c r="N8" s="806" t="s">
        <v>75</v>
      </c>
      <c r="O8" s="805"/>
      <c r="P8" s="804"/>
      <c r="Q8" s="805"/>
      <c r="R8" s="718"/>
      <c r="S8" s="961"/>
    </row>
    <row r="9" spans="1:19" s="802" customFormat="1" ht="33" customHeight="1">
      <c r="A9" s="965"/>
      <c r="B9" s="803" t="s">
        <v>541</v>
      </c>
      <c r="C9" s="807" t="s">
        <v>686</v>
      </c>
      <c r="D9" s="803" t="s">
        <v>112</v>
      </c>
      <c r="E9" s="803" t="s">
        <v>113</v>
      </c>
      <c r="F9" s="803" t="s">
        <v>114</v>
      </c>
      <c r="G9" s="808" t="s">
        <v>112</v>
      </c>
      <c r="H9" s="803" t="s">
        <v>113</v>
      </c>
      <c r="I9" s="803" t="s">
        <v>114</v>
      </c>
      <c r="J9" s="808" t="s">
        <v>112</v>
      </c>
      <c r="K9" s="808" t="s">
        <v>113</v>
      </c>
      <c r="L9" s="803" t="s">
        <v>114</v>
      </c>
      <c r="M9" s="808"/>
      <c r="N9" s="809" t="s">
        <v>718</v>
      </c>
      <c r="O9" s="808" t="s">
        <v>9</v>
      </c>
      <c r="P9" s="807" t="s">
        <v>687</v>
      </c>
      <c r="Q9" s="807" t="s">
        <v>695</v>
      </c>
      <c r="R9" s="810" t="s">
        <v>688</v>
      </c>
      <c r="S9" s="962"/>
    </row>
    <row r="10" spans="1:19" s="802" customFormat="1" ht="30" customHeight="1">
      <c r="A10" s="420">
        <v>2017</v>
      </c>
      <c r="B10" s="421">
        <v>1</v>
      </c>
      <c r="C10" s="422">
        <v>19</v>
      </c>
      <c r="D10" s="422">
        <v>100</v>
      </c>
      <c r="E10" s="422">
        <v>66</v>
      </c>
      <c r="F10" s="422">
        <v>34</v>
      </c>
      <c r="G10" s="422">
        <v>29</v>
      </c>
      <c r="H10" s="422">
        <v>13</v>
      </c>
      <c r="I10" s="422">
        <v>16</v>
      </c>
      <c r="J10" s="422">
        <v>5</v>
      </c>
      <c r="K10" s="422">
        <v>3</v>
      </c>
      <c r="L10" s="422">
        <v>2</v>
      </c>
      <c r="M10" s="422">
        <v>35</v>
      </c>
      <c r="N10" s="422">
        <v>18</v>
      </c>
      <c r="O10" s="422">
        <v>43</v>
      </c>
      <c r="P10" s="422">
        <v>5692</v>
      </c>
      <c r="Q10" s="422">
        <v>4988</v>
      </c>
      <c r="R10" s="422">
        <v>20</v>
      </c>
      <c r="S10" s="423">
        <v>2017</v>
      </c>
    </row>
    <row r="11" spans="1:19" s="802" customFormat="1" ht="30" customHeight="1">
      <c r="A11" s="420">
        <v>2018</v>
      </c>
      <c r="B11" s="421">
        <v>1</v>
      </c>
      <c r="C11" s="422">
        <v>20</v>
      </c>
      <c r="D11" s="422">
        <v>103</v>
      </c>
      <c r="E11" s="422">
        <v>71</v>
      </c>
      <c r="F11" s="422">
        <v>32</v>
      </c>
      <c r="G11" s="422">
        <v>32</v>
      </c>
      <c r="H11" s="422">
        <v>16</v>
      </c>
      <c r="I11" s="422">
        <v>16</v>
      </c>
      <c r="J11" s="422">
        <v>5</v>
      </c>
      <c r="K11" s="422">
        <v>3</v>
      </c>
      <c r="L11" s="422">
        <v>2</v>
      </c>
      <c r="M11" s="422">
        <v>38</v>
      </c>
      <c r="N11" s="422">
        <v>13</v>
      </c>
      <c r="O11" s="422">
        <v>36</v>
      </c>
      <c r="P11" s="422">
        <v>5692</v>
      </c>
      <c r="Q11" s="422">
        <v>4988.08</v>
      </c>
      <c r="R11" s="422">
        <v>18</v>
      </c>
      <c r="S11" s="423">
        <v>2018</v>
      </c>
    </row>
    <row r="12" spans="1:19" s="802" customFormat="1" ht="30" customHeight="1">
      <c r="A12" s="420">
        <v>2019</v>
      </c>
      <c r="B12" s="421">
        <v>1</v>
      </c>
      <c r="C12" s="422">
        <v>19</v>
      </c>
      <c r="D12" s="422">
        <v>87</v>
      </c>
      <c r="E12" s="422">
        <v>59</v>
      </c>
      <c r="F12" s="422">
        <v>28</v>
      </c>
      <c r="G12" s="422">
        <v>31</v>
      </c>
      <c r="H12" s="422">
        <v>14</v>
      </c>
      <c r="I12" s="422">
        <v>17</v>
      </c>
      <c r="J12" s="422">
        <v>5</v>
      </c>
      <c r="K12" s="422">
        <v>3</v>
      </c>
      <c r="L12" s="422">
        <v>2</v>
      </c>
      <c r="M12" s="422">
        <v>36</v>
      </c>
      <c r="N12" s="422">
        <v>12</v>
      </c>
      <c r="O12" s="422">
        <v>24</v>
      </c>
      <c r="P12" s="422">
        <v>5692</v>
      </c>
      <c r="Q12" s="422">
        <v>4988</v>
      </c>
      <c r="R12" s="422">
        <v>18</v>
      </c>
      <c r="S12" s="423">
        <v>2019</v>
      </c>
    </row>
    <row r="13" spans="1:19" s="802" customFormat="1" ht="30" customHeight="1">
      <c r="A13" s="420">
        <v>2020</v>
      </c>
      <c r="B13" s="421">
        <v>1</v>
      </c>
      <c r="C13" s="422">
        <v>18</v>
      </c>
      <c r="D13" s="422">
        <v>81</v>
      </c>
      <c r="E13" s="422">
        <v>56</v>
      </c>
      <c r="F13" s="422">
        <v>25</v>
      </c>
      <c r="G13" s="422">
        <v>31</v>
      </c>
      <c r="H13" s="422">
        <v>11</v>
      </c>
      <c r="I13" s="422">
        <v>20</v>
      </c>
      <c r="J13" s="422">
        <v>5</v>
      </c>
      <c r="K13" s="422">
        <v>3</v>
      </c>
      <c r="L13" s="422">
        <v>2</v>
      </c>
      <c r="M13" s="422">
        <v>40</v>
      </c>
      <c r="N13" s="422">
        <v>19</v>
      </c>
      <c r="O13" s="422">
        <v>34</v>
      </c>
      <c r="P13" s="422">
        <v>5692</v>
      </c>
      <c r="Q13" s="422">
        <v>4988</v>
      </c>
      <c r="R13" s="422">
        <v>18</v>
      </c>
      <c r="S13" s="423">
        <v>2020</v>
      </c>
    </row>
    <row r="14" spans="1:19" s="811" customFormat="1" ht="30" customHeight="1" thickBot="1">
      <c r="A14" s="424">
        <v>2021</v>
      </c>
      <c r="B14" s="425">
        <v>1</v>
      </c>
      <c r="C14" s="712">
        <v>18</v>
      </c>
      <c r="D14" s="712">
        <v>82</v>
      </c>
      <c r="E14" s="712">
        <v>57</v>
      </c>
      <c r="F14" s="712">
        <v>25</v>
      </c>
      <c r="G14" s="712">
        <f>SUM(H14:I14)</f>
        <v>31</v>
      </c>
      <c r="H14" s="712">
        <v>12</v>
      </c>
      <c r="I14" s="712">
        <v>19</v>
      </c>
      <c r="J14" s="712">
        <f>SUM(K14:L14)</f>
        <v>5</v>
      </c>
      <c r="K14" s="712">
        <v>3</v>
      </c>
      <c r="L14" s="712">
        <v>2</v>
      </c>
      <c r="M14" s="712">
        <v>31</v>
      </c>
      <c r="N14" s="712">
        <v>14</v>
      </c>
      <c r="O14" s="712">
        <v>30</v>
      </c>
      <c r="P14" s="426">
        <v>5692</v>
      </c>
      <c r="Q14" s="426">
        <v>4988</v>
      </c>
      <c r="R14" s="426">
        <v>18</v>
      </c>
      <c r="S14" s="427">
        <v>2021</v>
      </c>
    </row>
    <row r="15" spans="1:19" s="233" customFormat="1" ht="12" customHeight="1">
      <c r="A15" s="95" t="s">
        <v>232</v>
      </c>
      <c r="M15" s="173" t="s">
        <v>6</v>
      </c>
      <c r="N15" s="47"/>
      <c r="S15" s="234"/>
    </row>
    <row r="16" spans="1:19" s="235" customFormat="1" ht="15.75">
      <c r="A16" s="233"/>
      <c r="C16" s="233"/>
      <c r="D16" s="233"/>
      <c r="E16" s="233"/>
      <c r="F16" s="233"/>
      <c r="G16" s="233"/>
      <c r="H16" s="233"/>
      <c r="I16" s="233"/>
      <c r="S16" s="236"/>
    </row>
    <row r="17" spans="1:19" s="235" customFormat="1" ht="15.75">
      <c r="A17" s="237"/>
      <c r="S17" s="236"/>
    </row>
    <row r="18" spans="1:19" s="235" customFormat="1" ht="15.75">
      <c r="A18" s="237"/>
      <c r="S18" s="236"/>
    </row>
    <row r="19" spans="1:19" s="235" customFormat="1" ht="15.75">
      <c r="A19" s="237"/>
      <c r="S19" s="236"/>
    </row>
    <row r="20" spans="1:19" s="235" customFormat="1" ht="15.75">
      <c r="A20" s="237"/>
      <c r="S20" s="236"/>
    </row>
    <row r="21" spans="1:19" s="235" customFormat="1" ht="15.75">
      <c r="A21" s="237"/>
      <c r="S21" s="236"/>
    </row>
    <row r="22" spans="1:19" s="235" customFormat="1" ht="15.75">
      <c r="A22" s="237"/>
      <c r="S22" s="236"/>
    </row>
    <row r="23" spans="1:19" s="235" customFormat="1" ht="15.75">
      <c r="A23" s="237"/>
      <c r="S23" s="236"/>
    </row>
    <row r="24" spans="1:19" s="235" customFormat="1" ht="15.75">
      <c r="A24" s="237"/>
      <c r="S24" s="236"/>
    </row>
    <row r="25" spans="1:19" s="235" customFormat="1" ht="15.75">
      <c r="A25" s="237"/>
      <c r="S25" s="236"/>
    </row>
    <row r="26" spans="1:19" s="235" customFormat="1" ht="15.75">
      <c r="A26" s="237"/>
      <c r="S26" s="236"/>
    </row>
    <row r="27" spans="1:19" s="235" customFormat="1" ht="15.75">
      <c r="A27" s="237"/>
      <c r="S27" s="236"/>
    </row>
    <row r="28" spans="1:19" s="235" customFormat="1" ht="15.75">
      <c r="A28" s="237"/>
      <c r="S28" s="236"/>
    </row>
    <row r="29" spans="1:19" s="235" customFormat="1" ht="15.75">
      <c r="A29" s="237"/>
      <c r="S29" s="236"/>
    </row>
    <row r="30" spans="1:19" s="235" customFormat="1" ht="15.75">
      <c r="A30" s="237"/>
      <c r="S30" s="236"/>
    </row>
    <row r="31" spans="1:19" s="235" customFormat="1" ht="15.75">
      <c r="A31" s="237"/>
      <c r="S31" s="236"/>
    </row>
    <row r="32" spans="1:19" s="235" customFormat="1" ht="15.75">
      <c r="A32" s="237"/>
      <c r="S32" s="236"/>
    </row>
    <row r="33" spans="1:19" s="235" customFormat="1" ht="15.75">
      <c r="A33" s="237"/>
      <c r="S33" s="236"/>
    </row>
    <row r="34" spans="1:19" s="235" customFormat="1" ht="15.75">
      <c r="A34" s="237"/>
      <c r="S34" s="236"/>
    </row>
    <row r="35" spans="1:19" s="235" customFormat="1" ht="15.75">
      <c r="A35" s="237"/>
      <c r="S35" s="236"/>
    </row>
    <row r="36" spans="1:19" s="235" customFormat="1" ht="15.75">
      <c r="A36" s="237"/>
      <c r="S36" s="236"/>
    </row>
    <row r="37" spans="1:19" s="235" customFormat="1" ht="15.75">
      <c r="A37" s="237"/>
      <c r="S37" s="236"/>
    </row>
    <row r="38" spans="1:19" s="235" customFormat="1" ht="15.75">
      <c r="A38" s="237"/>
      <c r="S38" s="236"/>
    </row>
    <row r="39" spans="1:19" s="235" customFormat="1" ht="15.75">
      <c r="A39" s="237"/>
      <c r="S39" s="236"/>
    </row>
    <row r="40" spans="1:19" s="235" customFormat="1" ht="15.75">
      <c r="A40" s="237"/>
      <c r="S40" s="236"/>
    </row>
    <row r="41" spans="1:19" s="235" customFormat="1" ht="15.75">
      <c r="A41" s="237"/>
      <c r="S41" s="236"/>
    </row>
    <row r="42" spans="1:19" s="235" customFormat="1" ht="15.75">
      <c r="A42" s="237"/>
      <c r="S42" s="236"/>
    </row>
    <row r="43" spans="1:19" s="235" customFormat="1" ht="15.75">
      <c r="A43" s="237"/>
      <c r="S43" s="236"/>
    </row>
    <row r="44" spans="1:19" s="235" customFormat="1" ht="15.75">
      <c r="A44" s="237"/>
      <c r="S44" s="236"/>
    </row>
    <row r="45" spans="1:19" s="235" customFormat="1" ht="15.75">
      <c r="A45" s="237"/>
      <c r="S45" s="236"/>
    </row>
    <row r="46" spans="1:19" s="235" customFormat="1" ht="15.75">
      <c r="A46" s="237"/>
      <c r="S46" s="236"/>
    </row>
    <row r="47" spans="1:19" s="235" customFormat="1" ht="15.75">
      <c r="A47" s="237"/>
      <c r="S47" s="236"/>
    </row>
    <row r="48" spans="1:19" s="235" customFormat="1" ht="15.75">
      <c r="A48" s="237"/>
      <c r="S48" s="236"/>
    </row>
    <row r="49" spans="1:19" s="235" customFormat="1" ht="15.75">
      <c r="A49" s="237"/>
      <c r="S49" s="236"/>
    </row>
    <row r="50" spans="1:19" s="235" customFormat="1" ht="15.75">
      <c r="A50" s="237"/>
      <c r="S50" s="236"/>
    </row>
    <row r="51" spans="1:19" s="235" customFormat="1" ht="15.75">
      <c r="A51" s="237"/>
      <c r="S51" s="236"/>
    </row>
    <row r="52" spans="1:19" s="235" customFormat="1" ht="15.75">
      <c r="A52" s="237"/>
      <c r="S52" s="236"/>
    </row>
    <row r="53" spans="1:19" s="235" customFormat="1" ht="15.75">
      <c r="A53" s="237"/>
      <c r="S53" s="236"/>
    </row>
    <row r="54" spans="1:19" s="235" customFormat="1" ht="15.75">
      <c r="A54" s="237"/>
      <c r="S54" s="236"/>
    </row>
    <row r="55" spans="1:19" s="235" customFormat="1" ht="15.75">
      <c r="A55" s="237"/>
      <c r="S55" s="236"/>
    </row>
    <row r="56" spans="1:19" s="235" customFormat="1" ht="15.75">
      <c r="A56" s="237"/>
      <c r="S56" s="236"/>
    </row>
    <row r="57" spans="1:19" s="235" customFormat="1" ht="15.75">
      <c r="A57" s="237"/>
      <c r="S57" s="236"/>
    </row>
    <row r="58" spans="1:19" s="235" customFormat="1" ht="15.75">
      <c r="A58" s="237"/>
      <c r="S58" s="236"/>
    </row>
    <row r="59" spans="1:19" s="235" customFormat="1" ht="15.75">
      <c r="A59" s="237"/>
      <c r="S59" s="236"/>
    </row>
    <row r="60" spans="1:19" s="235" customFormat="1" ht="15.75">
      <c r="A60" s="237"/>
      <c r="S60" s="236"/>
    </row>
    <row r="61" spans="1:19" s="235" customFormat="1" ht="15.75">
      <c r="A61" s="237"/>
      <c r="S61" s="236"/>
    </row>
    <row r="62" spans="1:19" s="235" customFormat="1" ht="15.75">
      <c r="A62" s="237"/>
      <c r="S62" s="236"/>
    </row>
    <row r="63" spans="1:19" s="235" customFormat="1" ht="15.75">
      <c r="A63" s="237"/>
      <c r="S63" s="236"/>
    </row>
    <row r="64" spans="1:19" s="235" customFormat="1" ht="15.75">
      <c r="A64" s="237"/>
      <c r="S64" s="236"/>
    </row>
    <row r="65" spans="1:19" s="235" customFormat="1" ht="15.75">
      <c r="A65" s="237"/>
      <c r="S65" s="236"/>
    </row>
    <row r="66" spans="1:19" s="235" customFormat="1" ht="15.75">
      <c r="A66" s="237"/>
      <c r="S66" s="236"/>
    </row>
    <row r="67" spans="1:19" s="235" customFormat="1" ht="15.75">
      <c r="A67" s="237"/>
      <c r="S67" s="236"/>
    </row>
    <row r="68" spans="1:19" s="235" customFormat="1" ht="15.75">
      <c r="A68" s="237"/>
      <c r="S68" s="236"/>
    </row>
    <row r="69" spans="1:19" s="235" customFormat="1" ht="15.75">
      <c r="A69" s="237"/>
      <c r="S69" s="236"/>
    </row>
    <row r="70" spans="1:19" s="235" customFormat="1" ht="15.75">
      <c r="A70" s="237"/>
      <c r="S70" s="236"/>
    </row>
    <row r="71" spans="1:19" s="235" customFormat="1" ht="15.75">
      <c r="A71" s="237"/>
      <c r="S71" s="236"/>
    </row>
    <row r="72" spans="1:19" s="235" customFormat="1" ht="15.75">
      <c r="A72" s="237"/>
      <c r="S72" s="236"/>
    </row>
    <row r="73" spans="1:19" s="235" customFormat="1" ht="15.75">
      <c r="A73" s="237"/>
      <c r="S73" s="236"/>
    </row>
    <row r="74" spans="1:19" s="235" customFormat="1" ht="15.75">
      <c r="A74" s="237"/>
      <c r="S74" s="236"/>
    </row>
    <row r="75" spans="1:19" s="235" customFormat="1" ht="15.75">
      <c r="A75" s="237"/>
      <c r="S75" s="236"/>
    </row>
    <row r="76" spans="1:19" s="235" customFormat="1" ht="15.75">
      <c r="A76" s="237"/>
      <c r="S76" s="236"/>
    </row>
    <row r="77" spans="1:19" s="235" customFormat="1" ht="15.75">
      <c r="A77" s="237"/>
      <c r="S77" s="236"/>
    </row>
    <row r="78" spans="1:19" s="235" customFormat="1" ht="15.75">
      <c r="A78" s="237"/>
      <c r="S78" s="236"/>
    </row>
    <row r="79" spans="1:19" s="235" customFormat="1" ht="15.75">
      <c r="A79" s="237"/>
      <c r="S79" s="236"/>
    </row>
    <row r="80" spans="1:19" s="235" customFormat="1" ht="15.75">
      <c r="A80" s="237"/>
      <c r="S80" s="236"/>
    </row>
    <row r="81" spans="1:19" s="235" customFormat="1" ht="15.75">
      <c r="A81" s="237"/>
      <c r="S81" s="236"/>
    </row>
    <row r="82" spans="1:19" s="235" customFormat="1" ht="15.75">
      <c r="A82" s="237"/>
      <c r="S82" s="236"/>
    </row>
    <row r="83" spans="1:19" s="235" customFormat="1" ht="15.75">
      <c r="A83" s="237"/>
      <c r="S83" s="236"/>
    </row>
    <row r="84" spans="1:19" s="235" customFormat="1" ht="15.75">
      <c r="A84" s="237"/>
      <c r="S84" s="236"/>
    </row>
    <row r="85" spans="1:19" s="235" customFormat="1" ht="15.75">
      <c r="A85" s="237"/>
      <c r="S85" s="236"/>
    </row>
    <row r="86" spans="1:19" s="235" customFormat="1" ht="15.75">
      <c r="A86" s="237"/>
      <c r="S86" s="236"/>
    </row>
    <row r="87" spans="1:19" s="235" customFormat="1" ht="15.75">
      <c r="A87" s="237"/>
      <c r="S87" s="236"/>
    </row>
    <row r="88" spans="1:19" s="235" customFormat="1" ht="15.75">
      <c r="A88" s="237"/>
      <c r="S88" s="236"/>
    </row>
    <row r="89" spans="1:19" s="235" customFormat="1" ht="15.75">
      <c r="A89" s="237"/>
      <c r="S89" s="236"/>
    </row>
    <row r="90" spans="1:19" s="235" customFormat="1" ht="15.75">
      <c r="A90" s="237"/>
      <c r="S90" s="236"/>
    </row>
    <row r="91" spans="1:19" s="235" customFormat="1" ht="15.75">
      <c r="A91" s="237"/>
      <c r="S91" s="236"/>
    </row>
    <row r="92" spans="1:19" s="235" customFormat="1" ht="15.75">
      <c r="A92" s="237"/>
      <c r="S92" s="236"/>
    </row>
    <row r="93" spans="1:19" s="235" customFormat="1" ht="15.75">
      <c r="A93" s="237"/>
      <c r="S93" s="236"/>
    </row>
    <row r="94" spans="1:19" s="235" customFormat="1" ht="15.75">
      <c r="A94" s="237"/>
      <c r="S94" s="236"/>
    </row>
    <row r="95" spans="1:19" s="235" customFormat="1" ht="15.75">
      <c r="A95" s="237"/>
      <c r="S95" s="236"/>
    </row>
    <row r="96" spans="1:19" s="235" customFormat="1" ht="15.75">
      <c r="A96" s="237"/>
      <c r="S96" s="236"/>
    </row>
    <row r="97" spans="1:19" s="235" customFormat="1" ht="15.75">
      <c r="A97" s="237"/>
      <c r="S97" s="236"/>
    </row>
    <row r="98" spans="1:19" s="235" customFormat="1" ht="15.75">
      <c r="A98" s="237"/>
      <c r="S98" s="236"/>
    </row>
    <row r="99" spans="1:19" s="235" customFormat="1" ht="15.75">
      <c r="A99" s="237"/>
      <c r="S99" s="236"/>
    </row>
    <row r="100" spans="1:19" s="235" customFormat="1" ht="15.75">
      <c r="A100" s="237"/>
      <c r="S100" s="236"/>
    </row>
    <row r="101" spans="1:19" s="235" customFormat="1" ht="15.75">
      <c r="A101" s="237"/>
      <c r="S101" s="236"/>
    </row>
    <row r="102" spans="1:19" s="235" customFormat="1" ht="15.75">
      <c r="A102" s="237"/>
      <c r="S102" s="236"/>
    </row>
    <row r="103" spans="1:19" s="235" customFormat="1" ht="15.75">
      <c r="A103" s="237"/>
      <c r="S103" s="236"/>
    </row>
    <row r="104" spans="1:19" s="235" customFormat="1" ht="15.75">
      <c r="A104" s="237"/>
      <c r="S104" s="236"/>
    </row>
    <row r="105" spans="1:19" s="235" customFormat="1" ht="15.75">
      <c r="A105" s="237"/>
      <c r="S105" s="236"/>
    </row>
    <row r="106" spans="1:19" s="235" customFormat="1" ht="15.75">
      <c r="A106" s="237"/>
      <c r="S106" s="236"/>
    </row>
    <row r="107" spans="1:19" s="235" customFormat="1" ht="15.75">
      <c r="A107" s="237"/>
      <c r="S107" s="236"/>
    </row>
    <row r="108" spans="1:19" s="235" customFormat="1" ht="15.75">
      <c r="A108" s="237"/>
      <c r="S108" s="236"/>
    </row>
    <row r="109" spans="1:19" s="235" customFormat="1" ht="15.75">
      <c r="A109" s="237"/>
      <c r="S109" s="236"/>
    </row>
    <row r="110" spans="1:19" s="235" customFormat="1" ht="15.75">
      <c r="A110" s="237"/>
      <c r="S110" s="236"/>
    </row>
    <row r="111" spans="1:19" s="235" customFormat="1" ht="15.75">
      <c r="A111" s="237"/>
      <c r="S111" s="236"/>
    </row>
    <row r="112" spans="1:19" s="235" customFormat="1" ht="15.75">
      <c r="A112" s="237"/>
      <c r="S112" s="236"/>
    </row>
    <row r="113" spans="1:19" s="235" customFormat="1" ht="15.75">
      <c r="A113" s="237"/>
      <c r="S113" s="236"/>
    </row>
    <row r="114" spans="1:19" s="235" customFormat="1" ht="15.75">
      <c r="A114" s="237"/>
      <c r="S114" s="236"/>
    </row>
    <row r="115" spans="1:19" s="235" customFormat="1" ht="15.75">
      <c r="A115" s="237"/>
      <c r="S115" s="236"/>
    </row>
    <row r="116" spans="1:19" s="235" customFormat="1" ht="15.75">
      <c r="A116" s="237"/>
      <c r="S116" s="236"/>
    </row>
    <row r="117" spans="1:19" s="235" customFormat="1" ht="15.75">
      <c r="A117" s="237"/>
      <c r="S117" s="236"/>
    </row>
    <row r="118" spans="1:19" s="235" customFormat="1" ht="15.75">
      <c r="A118" s="237"/>
      <c r="S118" s="236"/>
    </row>
    <row r="119" spans="1:19" s="235" customFormat="1" ht="15.75">
      <c r="A119" s="237"/>
      <c r="S119" s="236"/>
    </row>
    <row r="120" spans="1:19" s="235" customFormat="1" ht="15.75">
      <c r="A120" s="237"/>
      <c r="S120" s="236"/>
    </row>
    <row r="121" spans="1:19" s="235" customFormat="1" ht="15.75">
      <c r="A121" s="237"/>
      <c r="S121" s="236"/>
    </row>
    <row r="122" spans="1:19" s="235" customFormat="1" ht="15.75">
      <c r="A122" s="237"/>
      <c r="S122" s="236"/>
    </row>
    <row r="123" spans="1:19" s="235" customFormat="1" ht="15.75">
      <c r="A123" s="237"/>
      <c r="S123" s="236"/>
    </row>
    <row r="124" spans="1:19" s="235" customFormat="1" ht="15.75">
      <c r="A124" s="237"/>
      <c r="S124" s="236"/>
    </row>
    <row r="125" spans="1:19" s="235" customFormat="1" ht="15.75">
      <c r="A125" s="237"/>
      <c r="S125" s="236"/>
    </row>
    <row r="126" spans="1:19" s="235" customFormat="1" ht="15.75">
      <c r="A126" s="237"/>
      <c r="S126" s="236"/>
    </row>
    <row r="127" spans="1:19" s="235" customFormat="1" ht="15.75">
      <c r="A127" s="237"/>
      <c r="S127" s="236"/>
    </row>
    <row r="128" spans="1:19" s="235" customFormat="1" ht="15.75">
      <c r="A128" s="237"/>
      <c r="S128" s="236"/>
    </row>
    <row r="129" spans="1:19" s="235" customFormat="1" ht="15.75">
      <c r="A129" s="237"/>
      <c r="S129" s="236"/>
    </row>
    <row r="130" spans="1:19" s="235" customFormat="1" ht="15.75">
      <c r="A130" s="237"/>
      <c r="S130" s="236"/>
    </row>
    <row r="131" spans="1:19" s="235" customFormat="1" ht="15.75">
      <c r="A131" s="237"/>
      <c r="S131" s="236"/>
    </row>
    <row r="132" spans="1:19" s="235" customFormat="1" ht="15.75">
      <c r="A132" s="237"/>
      <c r="S132" s="236"/>
    </row>
    <row r="133" spans="1:19" s="235" customFormat="1" ht="15.75">
      <c r="A133" s="237"/>
      <c r="S133" s="236"/>
    </row>
    <row r="134" spans="1:19" s="235" customFormat="1" ht="15.75">
      <c r="A134" s="237"/>
      <c r="S134" s="236"/>
    </row>
    <row r="135" spans="1:19" s="235" customFormat="1" ht="15.75">
      <c r="A135" s="237"/>
      <c r="S135" s="236"/>
    </row>
    <row r="136" spans="1:19" s="235" customFormat="1" ht="15.75">
      <c r="A136" s="237"/>
      <c r="S136" s="236"/>
    </row>
    <row r="137" spans="1:19" s="235" customFormat="1" ht="15.75">
      <c r="A137" s="237"/>
      <c r="S137" s="236"/>
    </row>
    <row r="138" spans="1:19" s="235" customFormat="1" ht="15.75">
      <c r="A138" s="237"/>
      <c r="S138" s="236"/>
    </row>
    <row r="139" spans="1:19" s="235" customFormat="1" ht="15.75">
      <c r="A139" s="237"/>
      <c r="S139" s="236"/>
    </row>
    <row r="140" spans="1:19" s="235" customFormat="1" ht="15.75">
      <c r="A140" s="237"/>
      <c r="S140" s="236"/>
    </row>
    <row r="141" spans="1:19" s="235" customFormat="1" ht="15.75">
      <c r="A141" s="237"/>
      <c r="S141" s="236"/>
    </row>
    <row r="142" spans="1:19" s="235" customFormat="1" ht="15.75">
      <c r="A142" s="237"/>
      <c r="S142" s="236"/>
    </row>
    <row r="143" spans="1:19" s="235" customFormat="1" ht="15.75">
      <c r="A143" s="237"/>
      <c r="S143" s="236"/>
    </row>
    <row r="144" spans="1:19" s="235" customFormat="1" ht="15.75">
      <c r="A144" s="237"/>
      <c r="S144" s="236"/>
    </row>
    <row r="145" spans="1:19" s="235" customFormat="1" ht="15.75">
      <c r="A145" s="237"/>
      <c r="S145" s="236"/>
    </row>
    <row r="146" spans="1:19" s="235" customFormat="1" ht="15.75">
      <c r="A146" s="237"/>
      <c r="S146" s="236"/>
    </row>
    <row r="147" spans="1:19" s="235" customFormat="1" ht="15.75">
      <c r="A147" s="237"/>
      <c r="S147" s="236"/>
    </row>
    <row r="148" spans="1:19" s="235" customFormat="1" ht="15.75">
      <c r="A148" s="237"/>
      <c r="S148" s="236"/>
    </row>
    <row r="149" spans="1:19" s="235" customFormat="1" ht="15.75">
      <c r="A149" s="237"/>
      <c r="S149" s="236"/>
    </row>
    <row r="150" spans="1:19" s="235" customFormat="1" ht="15.75">
      <c r="A150" s="237"/>
      <c r="S150" s="236"/>
    </row>
    <row r="151" spans="1:19" s="235" customFormat="1" ht="15.75">
      <c r="A151" s="237"/>
      <c r="S151" s="236"/>
    </row>
    <row r="152" spans="1:19" s="235" customFormat="1" ht="15.75">
      <c r="A152" s="237"/>
      <c r="S152" s="236"/>
    </row>
    <row r="153" spans="1:19" s="235" customFormat="1" ht="15.75">
      <c r="A153" s="237"/>
      <c r="S153" s="236"/>
    </row>
    <row r="154" spans="1:19" s="235" customFormat="1" ht="15.75">
      <c r="A154" s="237"/>
      <c r="S154" s="236"/>
    </row>
    <row r="155" spans="1:19" s="235" customFormat="1" ht="15.75">
      <c r="A155" s="237"/>
      <c r="S155" s="236"/>
    </row>
    <row r="156" spans="1:19" s="235" customFormat="1" ht="15.75">
      <c r="A156" s="237"/>
      <c r="S156" s="236"/>
    </row>
    <row r="157" spans="1:19" s="235" customFormat="1" ht="15.75">
      <c r="A157" s="237"/>
      <c r="S157" s="236"/>
    </row>
    <row r="158" spans="1:19" s="235" customFormat="1" ht="15.75">
      <c r="A158" s="237"/>
      <c r="S158" s="236"/>
    </row>
    <row r="159" spans="1:19" s="235" customFormat="1" ht="15.75">
      <c r="A159" s="237"/>
      <c r="S159" s="236"/>
    </row>
    <row r="160" spans="1:19" s="235" customFormat="1" ht="15.75">
      <c r="A160" s="237"/>
      <c r="S160" s="236"/>
    </row>
    <row r="161" spans="1:19" s="235" customFormat="1" ht="15.75">
      <c r="A161" s="237"/>
      <c r="S161" s="236"/>
    </row>
    <row r="162" spans="1:19" s="235" customFormat="1" ht="15.75">
      <c r="A162" s="237"/>
      <c r="S162" s="236"/>
    </row>
    <row r="163" spans="1:19" s="235" customFormat="1" ht="15.75">
      <c r="A163" s="237"/>
      <c r="S163" s="236"/>
    </row>
    <row r="164" spans="1:19" s="235" customFormat="1" ht="15.75">
      <c r="A164" s="237"/>
      <c r="S164" s="236"/>
    </row>
    <row r="165" spans="1:19" s="235" customFormat="1" ht="15.75">
      <c r="A165" s="237"/>
      <c r="S165" s="236"/>
    </row>
    <row r="166" spans="1:19" s="235" customFormat="1" ht="15.75">
      <c r="A166" s="237"/>
      <c r="S166" s="236"/>
    </row>
    <row r="167" spans="1:19" s="235" customFormat="1" ht="15.75">
      <c r="A167" s="237"/>
      <c r="S167" s="236"/>
    </row>
    <row r="168" spans="1:19" s="235" customFormat="1" ht="15.75">
      <c r="A168" s="237"/>
      <c r="S168" s="236"/>
    </row>
    <row r="169" spans="1:19" s="235" customFormat="1" ht="15.75">
      <c r="A169" s="237"/>
      <c r="S169" s="236"/>
    </row>
    <row r="170" spans="1:19" s="235" customFormat="1" ht="15.75">
      <c r="A170" s="237"/>
      <c r="S170" s="236"/>
    </row>
    <row r="171" spans="1:19" s="235" customFormat="1" ht="15.75">
      <c r="A171" s="237"/>
      <c r="S171" s="236"/>
    </row>
    <row r="172" spans="1:19" s="235" customFormat="1" ht="15.75">
      <c r="A172" s="237"/>
      <c r="S172" s="236"/>
    </row>
    <row r="173" spans="1:19" s="235" customFormat="1" ht="15.75">
      <c r="A173" s="237"/>
      <c r="S173" s="236"/>
    </row>
    <row r="174" spans="1:19" s="235" customFormat="1" ht="15.75">
      <c r="A174" s="237"/>
      <c r="S174" s="236"/>
    </row>
    <row r="175" spans="1:19" s="235" customFormat="1" ht="15.75">
      <c r="A175" s="237"/>
      <c r="S175" s="236"/>
    </row>
    <row r="176" spans="1:19" s="235" customFormat="1" ht="15.75">
      <c r="A176" s="237"/>
      <c r="S176" s="236"/>
    </row>
    <row r="177" spans="1:19" s="235" customFormat="1" ht="15.75">
      <c r="A177" s="237"/>
      <c r="S177" s="236"/>
    </row>
    <row r="178" spans="1:19" s="235" customFormat="1" ht="15.75">
      <c r="A178" s="237"/>
      <c r="S178" s="236"/>
    </row>
    <row r="179" spans="1:19" s="235" customFormat="1" ht="15.75">
      <c r="A179" s="237"/>
      <c r="S179" s="236"/>
    </row>
    <row r="180" spans="1:19" s="235" customFormat="1" ht="15.75">
      <c r="A180" s="237"/>
      <c r="S180" s="236"/>
    </row>
    <row r="181" spans="1:19" s="235" customFormat="1" ht="15.75">
      <c r="A181" s="237"/>
      <c r="S181" s="236"/>
    </row>
    <row r="182" spans="1:19" s="235" customFormat="1" ht="15.75">
      <c r="A182" s="237"/>
      <c r="S182" s="236"/>
    </row>
    <row r="183" spans="1:19" s="235" customFormat="1" ht="15.75">
      <c r="A183" s="237"/>
      <c r="S183" s="236"/>
    </row>
    <row r="184" spans="1:19" s="235" customFormat="1" ht="15.75">
      <c r="A184" s="237"/>
      <c r="S184" s="236"/>
    </row>
    <row r="185" spans="1:19" s="235" customFormat="1" ht="15.75">
      <c r="A185" s="237"/>
      <c r="S185" s="236"/>
    </row>
    <row r="186" spans="1:19" s="235" customFormat="1" ht="15.75">
      <c r="A186" s="237"/>
      <c r="S186" s="236"/>
    </row>
    <row r="187" spans="1:19" s="235" customFormat="1" ht="15.75">
      <c r="A187" s="237"/>
      <c r="S187" s="236"/>
    </row>
    <row r="188" spans="1:19" s="235" customFormat="1" ht="15.75">
      <c r="A188" s="237"/>
      <c r="S188" s="236"/>
    </row>
    <row r="189" spans="1:19" s="235" customFormat="1" ht="15.75">
      <c r="A189" s="237"/>
      <c r="S189" s="236"/>
    </row>
    <row r="190" spans="1:19" s="235" customFormat="1" ht="15.75">
      <c r="A190" s="237"/>
      <c r="S190" s="236"/>
    </row>
    <row r="191" spans="1:19" s="235" customFormat="1" ht="15.75">
      <c r="A191" s="237"/>
      <c r="S191" s="236"/>
    </row>
    <row r="192" spans="1:19" s="235" customFormat="1" ht="15.75">
      <c r="A192" s="237"/>
      <c r="S192" s="236"/>
    </row>
    <row r="193" spans="1:19" s="235" customFormat="1" ht="15.75">
      <c r="A193" s="237"/>
      <c r="S193" s="236"/>
    </row>
    <row r="194" spans="1:19" s="235" customFormat="1" ht="15.75">
      <c r="A194" s="237"/>
      <c r="S194" s="236"/>
    </row>
    <row r="195" spans="1:19" s="235" customFormat="1" ht="15.75">
      <c r="A195" s="237"/>
      <c r="S195" s="236"/>
    </row>
    <row r="196" spans="1:19" s="235" customFormat="1" ht="15.75">
      <c r="A196" s="237"/>
      <c r="S196" s="236"/>
    </row>
    <row r="197" spans="1:19" s="235" customFormat="1" ht="15.75">
      <c r="A197" s="237"/>
      <c r="S197" s="236"/>
    </row>
    <row r="198" spans="1:19" s="235" customFormat="1" ht="15.75">
      <c r="A198" s="237"/>
      <c r="S198" s="236"/>
    </row>
    <row r="199" spans="1:19" s="235" customFormat="1" ht="15.75">
      <c r="A199" s="237"/>
      <c r="S199" s="236"/>
    </row>
    <row r="200" spans="1:19" s="235" customFormat="1" ht="15.75">
      <c r="A200" s="237"/>
      <c r="S200" s="236"/>
    </row>
    <row r="201" spans="1:19" s="235" customFormat="1" ht="15.75">
      <c r="A201" s="237"/>
      <c r="S201" s="236"/>
    </row>
    <row r="202" spans="1:19" s="235" customFormat="1" ht="15.75">
      <c r="A202" s="237"/>
      <c r="S202" s="236"/>
    </row>
    <row r="203" spans="1:19" s="235" customFormat="1" ht="15.75">
      <c r="A203" s="237"/>
      <c r="S203" s="236"/>
    </row>
    <row r="204" spans="1:19" s="235" customFormat="1" ht="15.75">
      <c r="A204" s="237"/>
      <c r="S204" s="236"/>
    </row>
    <row r="205" spans="1:19" s="235" customFormat="1" ht="15.75">
      <c r="A205" s="237"/>
      <c r="S205" s="236"/>
    </row>
    <row r="206" spans="1:19" s="235" customFormat="1" ht="15.75">
      <c r="A206" s="237"/>
      <c r="S206" s="236"/>
    </row>
  </sheetData>
  <sheetProtection/>
  <mergeCells count="10">
    <mergeCell ref="S6:S9"/>
    <mergeCell ref="A6:A9"/>
    <mergeCell ref="C6:C7"/>
    <mergeCell ref="B6:B7"/>
    <mergeCell ref="M6:N6"/>
    <mergeCell ref="M7:N7"/>
    <mergeCell ref="P6:P7"/>
    <mergeCell ref="O6:O7"/>
    <mergeCell ref="Q6:Q7"/>
    <mergeCell ref="R6:R7"/>
  </mergeCells>
  <printOptions/>
  <pageMargins left="0.98416668176651" right="0.98416668176651" top="0.590416669845581" bottom="0.590416669845581" header="0" footer="0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205"/>
  <sheetViews>
    <sheetView view="pageBreakPreview" zoomScale="115" zoomScaleSheetLayoutView="115" zoomScalePageLayoutView="0" workbookViewId="0" topLeftCell="G34">
      <selection activeCell="AC57" sqref="AC57"/>
    </sheetView>
  </sheetViews>
  <sheetFormatPr defaultColWidth="8.88671875" defaultRowHeight="13.5"/>
  <cols>
    <col min="1" max="1" width="10.3359375" style="222" customWidth="1"/>
    <col min="2" max="2" width="10.77734375" style="223" customWidth="1"/>
    <col min="3" max="4" width="5.77734375" style="223" customWidth="1"/>
    <col min="5" max="5" width="10.77734375" style="222" customWidth="1"/>
    <col min="6" max="7" width="5.77734375" style="222" customWidth="1"/>
    <col min="8" max="8" width="10.77734375" style="222" customWidth="1"/>
    <col min="9" max="10" width="5.77734375" style="222" customWidth="1"/>
    <col min="11" max="11" width="10.77734375" style="222" customWidth="1"/>
    <col min="12" max="13" width="5.77734375" style="222" customWidth="1"/>
    <col min="14" max="14" width="9.77734375" style="222" customWidth="1"/>
    <col min="15" max="16" width="5.77734375" style="222" customWidth="1"/>
    <col min="17" max="17" width="9.77734375" style="222" customWidth="1"/>
    <col min="18" max="19" width="5.77734375" style="222" customWidth="1"/>
    <col min="20" max="20" width="9.6640625" style="222" customWidth="1"/>
    <col min="21" max="22" width="5.77734375" style="222" customWidth="1"/>
    <col min="23" max="23" width="9.77734375" style="222" customWidth="1"/>
    <col min="24" max="25" width="5.77734375" style="222" customWidth="1"/>
    <col min="26" max="26" width="9.77734375" style="222" customWidth="1"/>
    <col min="27" max="28" width="5.77734375" style="222" customWidth="1"/>
    <col min="29" max="29" width="9.77734375" style="222" customWidth="1"/>
    <col min="30" max="30" width="12.5546875" style="224" customWidth="1"/>
    <col min="31" max="33" width="0.88671875" style="222" customWidth="1"/>
    <col min="34" max="16384" width="8.88671875" style="222" customWidth="1"/>
  </cols>
  <sheetData>
    <row r="1" spans="1:30" s="586" customFormat="1" ht="12" customHeight="1">
      <c r="A1" s="550" t="s">
        <v>174</v>
      </c>
      <c r="B1" s="585"/>
      <c r="C1" s="585"/>
      <c r="D1" s="585"/>
      <c r="AD1" s="551" t="s">
        <v>1</v>
      </c>
    </row>
    <row r="2" spans="1:30" s="205" customFormat="1" ht="12" customHeight="1">
      <c r="A2" s="179"/>
      <c r="B2" s="204"/>
      <c r="C2" s="204"/>
      <c r="D2" s="204"/>
      <c r="AD2" s="206"/>
    </row>
    <row r="3" spans="1:30" s="210" customFormat="1" ht="22.5">
      <c r="A3" s="207" t="s">
        <v>230</v>
      </c>
      <c r="B3" s="208"/>
      <c r="C3" s="208"/>
      <c r="D3" s="208"/>
      <c r="E3" s="207"/>
      <c r="F3" s="207"/>
      <c r="G3" s="207"/>
      <c r="H3" s="207"/>
      <c r="I3" s="207"/>
      <c r="J3" s="207"/>
      <c r="K3" s="207"/>
      <c r="L3" s="207"/>
      <c r="M3" s="207"/>
      <c r="N3" s="209" t="s">
        <v>339</v>
      </c>
      <c r="O3" s="209"/>
      <c r="P3" s="209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</row>
    <row r="4" spans="1:30" s="214" customFormat="1" ht="12" customHeight="1">
      <c r="A4" s="211"/>
      <c r="B4" s="212"/>
      <c r="C4" s="212"/>
      <c r="D4" s="212"/>
      <c r="E4" s="213"/>
      <c r="F4" s="213"/>
      <c r="G4" s="213"/>
      <c r="H4" s="213"/>
      <c r="I4" s="213"/>
      <c r="J4" s="213"/>
      <c r="K4" s="213"/>
      <c r="L4" s="213"/>
      <c r="M4" s="213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</row>
    <row r="5" spans="1:30" s="583" customFormat="1" ht="12" customHeight="1">
      <c r="A5" s="583" t="s">
        <v>396</v>
      </c>
      <c r="K5" s="12"/>
      <c r="L5" s="12"/>
      <c r="M5" s="12" t="s">
        <v>517</v>
      </c>
      <c r="N5" s="220" t="s">
        <v>147</v>
      </c>
      <c r="O5" s="220"/>
      <c r="P5" s="220"/>
      <c r="AD5" s="584" t="s">
        <v>747</v>
      </c>
    </row>
    <row r="6" spans="1:30" s="788" customFormat="1" ht="14.25" customHeight="1">
      <c r="A6" s="984" t="s">
        <v>675</v>
      </c>
      <c r="B6" s="785" t="s">
        <v>676</v>
      </c>
      <c r="C6" s="785"/>
      <c r="D6" s="785"/>
      <c r="E6" s="786"/>
      <c r="F6" s="786"/>
      <c r="G6" s="786"/>
      <c r="H6" s="786"/>
      <c r="I6" s="786"/>
      <c r="J6" s="786"/>
      <c r="K6" s="786"/>
      <c r="L6" s="787"/>
      <c r="M6" s="787"/>
      <c r="N6" s="979" t="s">
        <v>677</v>
      </c>
      <c r="O6" s="980"/>
      <c r="P6" s="980"/>
      <c r="Q6" s="980"/>
      <c r="R6" s="980"/>
      <c r="S6" s="980"/>
      <c r="T6" s="980"/>
      <c r="U6" s="980"/>
      <c r="V6" s="980"/>
      <c r="W6" s="980"/>
      <c r="X6" s="980"/>
      <c r="Y6" s="980"/>
      <c r="Z6" s="980"/>
      <c r="AA6" s="980"/>
      <c r="AB6" s="981"/>
      <c r="AC6" s="985" t="s">
        <v>683</v>
      </c>
      <c r="AD6" s="899" t="s">
        <v>355</v>
      </c>
    </row>
    <row r="7" spans="1:30" s="788" customFormat="1" ht="14.25" customHeight="1">
      <c r="A7" s="911"/>
      <c r="B7" s="977" t="s">
        <v>678</v>
      </c>
      <c r="C7" s="789"/>
      <c r="D7" s="790"/>
      <c r="E7" s="974" t="s">
        <v>679</v>
      </c>
      <c r="F7" s="789"/>
      <c r="G7" s="790"/>
      <c r="H7" s="974" t="s">
        <v>681</v>
      </c>
      <c r="I7" s="789"/>
      <c r="J7" s="790"/>
      <c r="K7" s="974" t="s">
        <v>717</v>
      </c>
      <c r="L7" s="789"/>
      <c r="M7" s="790"/>
      <c r="N7" s="977" t="s">
        <v>678</v>
      </c>
      <c r="O7" s="789"/>
      <c r="P7" s="790"/>
      <c r="Q7" s="974" t="s">
        <v>679</v>
      </c>
      <c r="R7" s="789"/>
      <c r="S7" s="790"/>
      <c r="T7" s="974" t="s">
        <v>681</v>
      </c>
      <c r="U7" s="789"/>
      <c r="V7" s="790"/>
      <c r="W7" s="974" t="s">
        <v>717</v>
      </c>
      <c r="X7" s="789"/>
      <c r="Y7" s="790"/>
      <c r="Z7" s="977" t="s">
        <v>682</v>
      </c>
      <c r="AA7" s="789"/>
      <c r="AB7" s="790"/>
      <c r="AC7" s="975"/>
      <c r="AD7" s="923"/>
    </row>
    <row r="8" spans="1:30" s="788" customFormat="1" ht="14.25" customHeight="1">
      <c r="A8" s="911"/>
      <c r="B8" s="973"/>
      <c r="C8" s="792" t="s">
        <v>63</v>
      </c>
      <c r="D8" s="792" t="s">
        <v>64</v>
      </c>
      <c r="E8" s="975"/>
      <c r="F8" s="792" t="s">
        <v>63</v>
      </c>
      <c r="G8" s="792" t="s">
        <v>64</v>
      </c>
      <c r="H8" s="975"/>
      <c r="I8" s="792" t="s">
        <v>63</v>
      </c>
      <c r="J8" s="792" t="s">
        <v>64</v>
      </c>
      <c r="K8" s="975"/>
      <c r="L8" s="792" t="s">
        <v>63</v>
      </c>
      <c r="M8" s="792" t="s">
        <v>64</v>
      </c>
      <c r="N8" s="973"/>
      <c r="O8" s="792" t="s">
        <v>63</v>
      </c>
      <c r="P8" s="792" t="s">
        <v>64</v>
      </c>
      <c r="Q8" s="975"/>
      <c r="R8" s="792" t="s">
        <v>63</v>
      </c>
      <c r="S8" s="792" t="s">
        <v>64</v>
      </c>
      <c r="T8" s="975"/>
      <c r="U8" s="792" t="s">
        <v>63</v>
      </c>
      <c r="V8" s="792" t="s">
        <v>64</v>
      </c>
      <c r="W8" s="975"/>
      <c r="X8" s="792" t="s">
        <v>63</v>
      </c>
      <c r="Y8" s="792" t="s">
        <v>64</v>
      </c>
      <c r="Z8" s="982"/>
      <c r="AA8" s="792" t="s">
        <v>63</v>
      </c>
      <c r="AB8" s="792" t="s">
        <v>64</v>
      </c>
      <c r="AC8" s="975"/>
      <c r="AD8" s="923"/>
    </row>
    <row r="9" spans="1:30" s="788" customFormat="1" ht="14.25" customHeight="1">
      <c r="A9" s="911"/>
      <c r="B9" s="973"/>
      <c r="C9" s="718"/>
      <c r="D9" s="718"/>
      <c r="E9" s="975"/>
      <c r="F9" s="718"/>
      <c r="G9" s="718"/>
      <c r="H9" s="975"/>
      <c r="I9" s="718"/>
      <c r="J9" s="718"/>
      <c r="K9" s="975"/>
      <c r="L9" s="718"/>
      <c r="M9" s="718"/>
      <c r="N9" s="973"/>
      <c r="O9" s="718"/>
      <c r="P9" s="718"/>
      <c r="Q9" s="975"/>
      <c r="R9" s="718"/>
      <c r="S9" s="718"/>
      <c r="T9" s="975"/>
      <c r="U9" s="718"/>
      <c r="V9" s="718"/>
      <c r="W9" s="975"/>
      <c r="X9" s="718"/>
      <c r="Y9" s="718"/>
      <c r="Z9" s="982"/>
      <c r="AA9" s="718"/>
      <c r="AB9" s="718"/>
      <c r="AC9" s="975"/>
      <c r="AD9" s="923"/>
    </row>
    <row r="10" spans="1:30" s="788" customFormat="1" ht="30" customHeight="1">
      <c r="A10" s="912"/>
      <c r="B10" s="978"/>
      <c r="C10" s="720" t="s">
        <v>673</v>
      </c>
      <c r="D10" s="720" t="s">
        <v>674</v>
      </c>
      <c r="E10" s="976"/>
      <c r="F10" s="720" t="s">
        <v>673</v>
      </c>
      <c r="G10" s="720" t="s">
        <v>674</v>
      </c>
      <c r="H10" s="976"/>
      <c r="I10" s="720" t="s">
        <v>673</v>
      </c>
      <c r="J10" s="720" t="s">
        <v>674</v>
      </c>
      <c r="K10" s="976"/>
      <c r="L10" s="720" t="s">
        <v>673</v>
      </c>
      <c r="M10" s="720" t="s">
        <v>674</v>
      </c>
      <c r="N10" s="978"/>
      <c r="O10" s="720" t="s">
        <v>673</v>
      </c>
      <c r="P10" s="720" t="s">
        <v>674</v>
      </c>
      <c r="Q10" s="976"/>
      <c r="R10" s="720" t="s">
        <v>673</v>
      </c>
      <c r="S10" s="720" t="s">
        <v>674</v>
      </c>
      <c r="T10" s="976"/>
      <c r="U10" s="720" t="s">
        <v>673</v>
      </c>
      <c r="V10" s="720" t="s">
        <v>674</v>
      </c>
      <c r="W10" s="976"/>
      <c r="X10" s="720" t="s">
        <v>673</v>
      </c>
      <c r="Y10" s="720" t="s">
        <v>674</v>
      </c>
      <c r="Z10" s="983"/>
      <c r="AA10" s="720" t="s">
        <v>673</v>
      </c>
      <c r="AB10" s="720" t="s">
        <v>674</v>
      </c>
      <c r="AC10" s="976"/>
      <c r="AD10" s="924"/>
    </row>
    <row r="11" spans="1:30" s="788" customFormat="1" ht="16.5" customHeight="1">
      <c r="A11" s="331">
        <v>2017</v>
      </c>
      <c r="B11" s="428">
        <v>644</v>
      </c>
      <c r="C11" s="429">
        <v>329</v>
      </c>
      <c r="D11" s="429">
        <v>315</v>
      </c>
      <c r="E11" s="429">
        <v>635</v>
      </c>
      <c r="F11" s="429">
        <v>326</v>
      </c>
      <c r="G11" s="429">
        <v>309</v>
      </c>
      <c r="H11" s="429">
        <v>5</v>
      </c>
      <c r="I11" s="429">
        <v>3</v>
      </c>
      <c r="J11" s="429">
        <v>2</v>
      </c>
      <c r="K11" s="429">
        <v>4</v>
      </c>
      <c r="L11" s="429">
        <v>0</v>
      </c>
      <c r="M11" s="429">
        <v>4</v>
      </c>
      <c r="N11" s="429">
        <v>632</v>
      </c>
      <c r="O11" s="429">
        <v>322</v>
      </c>
      <c r="P11" s="429">
        <v>310</v>
      </c>
      <c r="Q11" s="429">
        <v>628</v>
      </c>
      <c r="R11" s="429">
        <v>322</v>
      </c>
      <c r="S11" s="429">
        <v>306</v>
      </c>
      <c r="T11" s="429">
        <v>0</v>
      </c>
      <c r="U11" s="429">
        <v>0</v>
      </c>
      <c r="V11" s="429">
        <v>0</v>
      </c>
      <c r="W11" s="429">
        <v>4</v>
      </c>
      <c r="X11" s="429">
        <v>0</v>
      </c>
      <c r="Y11" s="429">
        <v>4</v>
      </c>
      <c r="Z11" s="429">
        <v>0</v>
      </c>
      <c r="AA11" s="429">
        <v>0</v>
      </c>
      <c r="AB11" s="429">
        <v>0</v>
      </c>
      <c r="AC11" s="430">
        <v>98.13664596273291</v>
      </c>
      <c r="AD11" s="335">
        <v>2017</v>
      </c>
    </row>
    <row r="12" spans="1:30" s="788" customFormat="1" ht="16.5" customHeight="1">
      <c r="A12" s="331">
        <v>2018</v>
      </c>
      <c r="B12" s="428">
        <v>828</v>
      </c>
      <c r="C12" s="429">
        <v>409</v>
      </c>
      <c r="D12" s="429">
        <v>419</v>
      </c>
      <c r="E12" s="429">
        <v>815</v>
      </c>
      <c r="F12" s="429">
        <v>402</v>
      </c>
      <c r="G12" s="429">
        <v>413</v>
      </c>
      <c r="H12" s="429">
        <v>10</v>
      </c>
      <c r="I12" s="429">
        <v>4</v>
      </c>
      <c r="J12" s="429">
        <v>6</v>
      </c>
      <c r="K12" s="429">
        <v>3</v>
      </c>
      <c r="L12" s="429">
        <v>1</v>
      </c>
      <c r="M12" s="429">
        <v>2</v>
      </c>
      <c r="N12" s="429">
        <v>807</v>
      </c>
      <c r="O12" s="429">
        <v>402</v>
      </c>
      <c r="P12" s="429">
        <v>405</v>
      </c>
      <c r="Q12" s="429">
        <v>440</v>
      </c>
      <c r="R12" s="429">
        <v>218</v>
      </c>
      <c r="S12" s="429">
        <v>222</v>
      </c>
      <c r="T12" s="429">
        <v>0</v>
      </c>
      <c r="U12" s="429">
        <v>0</v>
      </c>
      <c r="V12" s="429">
        <v>0</v>
      </c>
      <c r="W12" s="429">
        <v>3</v>
      </c>
      <c r="X12" s="429">
        <v>1</v>
      </c>
      <c r="Y12" s="429">
        <v>2</v>
      </c>
      <c r="Z12" s="429">
        <v>2</v>
      </c>
      <c r="AA12" s="429">
        <v>2</v>
      </c>
      <c r="AB12" s="429">
        <v>0</v>
      </c>
      <c r="AC12" s="430">
        <v>97.46376811594203</v>
      </c>
      <c r="AD12" s="335">
        <v>2018</v>
      </c>
    </row>
    <row r="13" spans="1:30" s="788" customFormat="1" ht="16.5" customHeight="1">
      <c r="A13" s="337">
        <v>2019</v>
      </c>
      <c r="B13" s="429">
        <v>761</v>
      </c>
      <c r="C13" s="429">
        <v>390</v>
      </c>
      <c r="D13" s="429">
        <v>371</v>
      </c>
      <c r="E13" s="429">
        <v>741</v>
      </c>
      <c r="F13" s="429">
        <v>382</v>
      </c>
      <c r="G13" s="429">
        <v>359</v>
      </c>
      <c r="H13" s="429">
        <v>18</v>
      </c>
      <c r="I13" s="429">
        <v>8</v>
      </c>
      <c r="J13" s="429">
        <v>10</v>
      </c>
      <c r="K13" s="429">
        <v>2</v>
      </c>
      <c r="L13" s="429">
        <v>0</v>
      </c>
      <c r="M13" s="429">
        <v>2</v>
      </c>
      <c r="N13" s="429">
        <v>734</v>
      </c>
      <c r="O13" s="429">
        <v>380</v>
      </c>
      <c r="P13" s="429">
        <v>354</v>
      </c>
      <c r="Q13" s="429">
        <v>722</v>
      </c>
      <c r="R13" s="429">
        <v>373</v>
      </c>
      <c r="S13" s="429">
        <v>349</v>
      </c>
      <c r="T13" s="429">
        <v>1</v>
      </c>
      <c r="U13" s="429">
        <v>1</v>
      </c>
      <c r="V13" s="429">
        <v>0</v>
      </c>
      <c r="W13" s="429">
        <v>2</v>
      </c>
      <c r="X13" s="429">
        <v>0</v>
      </c>
      <c r="Y13" s="429">
        <v>2</v>
      </c>
      <c r="Z13" s="429">
        <v>9</v>
      </c>
      <c r="AA13" s="429">
        <v>6</v>
      </c>
      <c r="AB13" s="429">
        <v>3</v>
      </c>
      <c r="AC13" s="430">
        <v>96.45203679369251</v>
      </c>
      <c r="AD13" s="548">
        <v>2019</v>
      </c>
    </row>
    <row r="14" spans="1:30" s="788" customFormat="1" ht="16.5" customHeight="1">
      <c r="A14" s="337">
        <v>2020</v>
      </c>
      <c r="B14" s="429">
        <v>657</v>
      </c>
      <c r="C14" s="429">
        <v>348</v>
      </c>
      <c r="D14" s="429">
        <v>309</v>
      </c>
      <c r="E14" s="429">
        <v>651</v>
      </c>
      <c r="F14" s="429">
        <v>346</v>
      </c>
      <c r="G14" s="429">
        <v>305</v>
      </c>
      <c r="H14" s="429">
        <v>4</v>
      </c>
      <c r="I14" s="429">
        <v>1</v>
      </c>
      <c r="J14" s="429">
        <v>4</v>
      </c>
      <c r="K14" s="429">
        <v>1</v>
      </c>
      <c r="L14" s="429">
        <v>1</v>
      </c>
      <c r="M14" s="429">
        <v>0</v>
      </c>
      <c r="N14" s="429">
        <v>639</v>
      </c>
      <c r="O14" s="429">
        <v>338</v>
      </c>
      <c r="P14" s="429">
        <v>301</v>
      </c>
      <c r="Q14" s="429">
        <v>636</v>
      </c>
      <c r="R14" s="429">
        <v>337</v>
      </c>
      <c r="S14" s="429">
        <v>299</v>
      </c>
      <c r="T14" s="429">
        <v>0</v>
      </c>
      <c r="U14" s="429">
        <v>0</v>
      </c>
      <c r="V14" s="429">
        <v>0</v>
      </c>
      <c r="W14" s="429">
        <v>1</v>
      </c>
      <c r="X14" s="429">
        <v>1</v>
      </c>
      <c r="Y14" s="429">
        <v>0</v>
      </c>
      <c r="Z14" s="429">
        <v>2</v>
      </c>
      <c r="AA14" s="429">
        <v>0</v>
      </c>
      <c r="AB14" s="429">
        <v>2</v>
      </c>
      <c r="AC14" s="430">
        <v>97.26027397260275</v>
      </c>
      <c r="AD14" s="548">
        <v>2020</v>
      </c>
    </row>
    <row r="15" spans="1:30" s="793" customFormat="1" ht="16.5" customHeight="1">
      <c r="A15" s="338">
        <v>2021</v>
      </c>
      <c r="B15" s="431">
        <f>SUM(B16:B31)+SUM(B42:B58)</f>
        <v>688</v>
      </c>
      <c r="C15" s="431">
        <f aca="true" t="shared" si="0" ref="C15:AB15">SUM(C16:C31)+SUM(C42:C58)</f>
        <v>319</v>
      </c>
      <c r="D15" s="431">
        <f t="shared" si="0"/>
        <v>369</v>
      </c>
      <c r="E15" s="431">
        <f t="shared" si="0"/>
        <v>683</v>
      </c>
      <c r="F15" s="431">
        <f t="shared" si="0"/>
        <v>316</v>
      </c>
      <c r="G15" s="431">
        <f t="shared" si="0"/>
        <v>367</v>
      </c>
      <c r="H15" s="431">
        <f t="shared" si="0"/>
        <v>1</v>
      </c>
      <c r="I15" s="431">
        <f t="shared" si="0"/>
        <v>0</v>
      </c>
      <c r="J15" s="431">
        <f t="shared" si="0"/>
        <v>1</v>
      </c>
      <c r="K15" s="431">
        <f t="shared" si="0"/>
        <v>0</v>
      </c>
      <c r="L15" s="431">
        <f t="shared" si="0"/>
        <v>0</v>
      </c>
      <c r="M15" s="431">
        <f t="shared" si="0"/>
        <v>0</v>
      </c>
      <c r="N15" s="431">
        <f t="shared" si="0"/>
        <v>674</v>
      </c>
      <c r="O15" s="431">
        <f t="shared" si="0"/>
        <v>310</v>
      </c>
      <c r="P15" s="431">
        <f t="shared" si="0"/>
        <v>364</v>
      </c>
      <c r="Q15" s="431">
        <f t="shared" si="0"/>
        <v>670</v>
      </c>
      <c r="R15" s="431">
        <f t="shared" si="0"/>
        <v>309</v>
      </c>
      <c r="S15" s="431">
        <f t="shared" si="0"/>
        <v>361</v>
      </c>
      <c r="T15" s="431">
        <f t="shared" si="0"/>
        <v>0</v>
      </c>
      <c r="U15" s="431">
        <f t="shared" si="0"/>
        <v>0</v>
      </c>
      <c r="V15" s="431">
        <f t="shared" si="0"/>
        <v>0</v>
      </c>
      <c r="W15" s="431">
        <f t="shared" si="0"/>
        <v>0</v>
      </c>
      <c r="X15" s="431">
        <f t="shared" si="0"/>
        <v>0</v>
      </c>
      <c r="Y15" s="431">
        <f t="shared" si="0"/>
        <v>0</v>
      </c>
      <c r="Z15" s="431">
        <f t="shared" si="0"/>
        <v>4</v>
      </c>
      <c r="AA15" s="431">
        <f t="shared" si="0"/>
        <v>1</v>
      </c>
      <c r="AB15" s="431">
        <f t="shared" si="0"/>
        <v>3</v>
      </c>
      <c r="AC15" s="432">
        <f>N15/B15*100</f>
        <v>97.96511627906976</v>
      </c>
      <c r="AD15" s="341">
        <v>2021</v>
      </c>
    </row>
    <row r="16" spans="1:30" s="788" customFormat="1" ht="18" customHeight="1">
      <c r="A16" s="739" t="s">
        <v>680</v>
      </c>
      <c r="B16" s="433">
        <f>SUM(C16:D16)</f>
        <v>11</v>
      </c>
      <c r="C16" s="397">
        <v>4</v>
      </c>
      <c r="D16" s="397">
        <v>7</v>
      </c>
      <c r="E16" s="397">
        <f>SUM(F16:G16)</f>
        <v>11</v>
      </c>
      <c r="F16" s="397">
        <v>4</v>
      </c>
      <c r="G16" s="397">
        <v>7</v>
      </c>
      <c r="H16" s="397">
        <v>0</v>
      </c>
      <c r="I16" s="431">
        <v>0</v>
      </c>
      <c r="J16" s="431">
        <v>0</v>
      </c>
      <c r="K16" s="397">
        <f>SUM(L16:M16)</f>
        <v>0</v>
      </c>
      <c r="L16" s="431">
        <v>0</v>
      </c>
      <c r="M16" s="431">
        <v>0</v>
      </c>
      <c r="N16" s="397">
        <f>SUM(O16:P16)</f>
        <v>11</v>
      </c>
      <c r="O16" s="397">
        <v>4</v>
      </c>
      <c r="P16" s="397">
        <v>7</v>
      </c>
      <c r="Q16" s="397">
        <f>SUM(R16:S16)</f>
        <v>11</v>
      </c>
      <c r="R16" s="397">
        <v>4</v>
      </c>
      <c r="S16" s="397">
        <v>7</v>
      </c>
      <c r="T16" s="397">
        <f>SUM(U16:V16)</f>
        <v>0</v>
      </c>
      <c r="U16" s="431">
        <v>0</v>
      </c>
      <c r="V16" s="431">
        <v>0</v>
      </c>
      <c r="W16" s="397">
        <f>SUM(X16:Y16)</f>
        <v>0</v>
      </c>
      <c r="X16" s="431">
        <v>0</v>
      </c>
      <c r="Y16" s="431">
        <v>0</v>
      </c>
      <c r="Z16" s="397">
        <f>SUM(AA16:AB16)</f>
        <v>0</v>
      </c>
      <c r="AA16" s="431">
        <v>0</v>
      </c>
      <c r="AB16" s="431">
        <v>0</v>
      </c>
      <c r="AC16" s="434">
        <f>N16/B16*100</f>
        <v>100</v>
      </c>
      <c r="AD16" s="396"/>
    </row>
    <row r="17" spans="1:30" s="788" customFormat="1" ht="18" customHeight="1">
      <c r="A17" s="739" t="s">
        <v>547</v>
      </c>
      <c r="B17" s="433">
        <f aca="true" t="shared" si="1" ref="B17:B31">SUM(C17:D17)</f>
        <v>5</v>
      </c>
      <c r="C17" s="397">
        <v>3</v>
      </c>
      <c r="D17" s="397">
        <v>2</v>
      </c>
      <c r="E17" s="397">
        <f aca="true" t="shared" si="2" ref="E17:E31">SUM(F17:G17)</f>
        <v>0</v>
      </c>
      <c r="F17" s="397">
        <v>0</v>
      </c>
      <c r="G17" s="397">
        <v>0</v>
      </c>
      <c r="H17" s="397">
        <v>0</v>
      </c>
      <c r="I17" s="431">
        <v>0</v>
      </c>
      <c r="J17" s="431">
        <v>0</v>
      </c>
      <c r="K17" s="397">
        <f aca="true" t="shared" si="3" ref="K17:K31">SUM(L17:M17)</f>
        <v>0</v>
      </c>
      <c r="L17" s="431">
        <v>0</v>
      </c>
      <c r="M17" s="431">
        <v>0</v>
      </c>
      <c r="N17" s="397">
        <f aca="true" t="shared" si="4" ref="N17:N31">SUM(O17:P17)</f>
        <v>5</v>
      </c>
      <c r="O17" s="397">
        <v>3</v>
      </c>
      <c r="P17" s="397">
        <v>2</v>
      </c>
      <c r="Q17" s="397">
        <f aca="true" t="shared" si="5" ref="Q17:Q31">SUM(R17:S17)</f>
        <v>5</v>
      </c>
      <c r="R17" s="397">
        <v>3</v>
      </c>
      <c r="S17" s="397">
        <v>2</v>
      </c>
      <c r="T17" s="397">
        <f aca="true" t="shared" si="6" ref="T17:T31">SUM(U17:V17)</f>
        <v>0</v>
      </c>
      <c r="U17" s="431">
        <v>0</v>
      </c>
      <c r="V17" s="431">
        <v>0</v>
      </c>
      <c r="W17" s="397">
        <f aca="true" t="shared" si="7" ref="W17:W31">SUM(X17:Y17)</f>
        <v>0</v>
      </c>
      <c r="X17" s="431">
        <v>0</v>
      </c>
      <c r="Y17" s="431">
        <v>0</v>
      </c>
      <c r="Z17" s="397">
        <f aca="true" t="shared" si="8" ref="Z17:Z31">SUM(AA17:AB17)</f>
        <v>0</v>
      </c>
      <c r="AA17" s="431">
        <v>0</v>
      </c>
      <c r="AB17" s="431">
        <v>0</v>
      </c>
      <c r="AC17" s="434">
        <f aca="true" t="shared" si="9" ref="AC17:AC31">N17/B17*100</f>
        <v>100</v>
      </c>
      <c r="AD17" s="783"/>
    </row>
    <row r="18" spans="1:30" s="788" customFormat="1" ht="18" customHeight="1">
      <c r="A18" s="739" t="s">
        <v>548</v>
      </c>
      <c r="B18" s="433">
        <f t="shared" si="1"/>
        <v>16</v>
      </c>
      <c r="C18" s="397">
        <v>7</v>
      </c>
      <c r="D18" s="397">
        <v>9</v>
      </c>
      <c r="E18" s="397">
        <f t="shared" si="2"/>
        <v>16</v>
      </c>
      <c r="F18" s="397">
        <v>7</v>
      </c>
      <c r="G18" s="397">
        <v>9</v>
      </c>
      <c r="H18" s="397">
        <v>0</v>
      </c>
      <c r="I18" s="431">
        <v>0</v>
      </c>
      <c r="J18" s="431">
        <v>0</v>
      </c>
      <c r="K18" s="397">
        <f t="shared" si="3"/>
        <v>0</v>
      </c>
      <c r="L18" s="431">
        <v>0</v>
      </c>
      <c r="M18" s="431">
        <v>0</v>
      </c>
      <c r="N18" s="397">
        <f t="shared" si="4"/>
        <v>14</v>
      </c>
      <c r="O18" s="397">
        <v>5</v>
      </c>
      <c r="P18" s="397">
        <v>9</v>
      </c>
      <c r="Q18" s="397">
        <f t="shared" si="5"/>
        <v>14</v>
      </c>
      <c r="R18" s="397">
        <v>5</v>
      </c>
      <c r="S18" s="397">
        <v>9</v>
      </c>
      <c r="T18" s="397">
        <f t="shared" si="6"/>
        <v>0</v>
      </c>
      <c r="U18" s="431">
        <v>0</v>
      </c>
      <c r="V18" s="431">
        <v>0</v>
      </c>
      <c r="W18" s="397">
        <f t="shared" si="7"/>
        <v>0</v>
      </c>
      <c r="X18" s="431">
        <v>0</v>
      </c>
      <c r="Y18" s="431">
        <v>0</v>
      </c>
      <c r="Z18" s="397">
        <f t="shared" si="8"/>
        <v>0</v>
      </c>
      <c r="AA18" s="431">
        <v>0</v>
      </c>
      <c r="AB18" s="431">
        <v>0</v>
      </c>
      <c r="AC18" s="434">
        <f>N18/B18*100</f>
        <v>87.5</v>
      </c>
      <c r="AD18" s="783"/>
    </row>
    <row r="19" spans="1:30" s="788" customFormat="1" ht="18" customHeight="1">
      <c r="A19" s="739" t="s">
        <v>549</v>
      </c>
      <c r="B19" s="433">
        <f t="shared" si="1"/>
        <v>5</v>
      </c>
      <c r="C19" s="397">
        <v>0</v>
      </c>
      <c r="D19" s="397">
        <v>5</v>
      </c>
      <c r="E19" s="397">
        <f t="shared" si="2"/>
        <v>5</v>
      </c>
      <c r="F19" s="397">
        <v>0</v>
      </c>
      <c r="G19" s="397">
        <v>5</v>
      </c>
      <c r="H19" s="397">
        <v>0</v>
      </c>
      <c r="I19" s="431">
        <v>0</v>
      </c>
      <c r="J19" s="431">
        <v>0</v>
      </c>
      <c r="K19" s="397">
        <f t="shared" si="3"/>
        <v>0</v>
      </c>
      <c r="L19" s="431">
        <v>0</v>
      </c>
      <c r="M19" s="431">
        <v>0</v>
      </c>
      <c r="N19" s="397">
        <f t="shared" si="4"/>
        <v>5</v>
      </c>
      <c r="O19" s="397">
        <v>0</v>
      </c>
      <c r="P19" s="397">
        <v>5</v>
      </c>
      <c r="Q19" s="397">
        <f t="shared" si="5"/>
        <v>5</v>
      </c>
      <c r="R19" s="397">
        <v>0</v>
      </c>
      <c r="S19" s="397">
        <v>5</v>
      </c>
      <c r="T19" s="397">
        <f t="shared" si="6"/>
        <v>0</v>
      </c>
      <c r="U19" s="431">
        <v>0</v>
      </c>
      <c r="V19" s="431">
        <v>0</v>
      </c>
      <c r="W19" s="397">
        <f t="shared" si="7"/>
        <v>0</v>
      </c>
      <c r="X19" s="431">
        <v>0</v>
      </c>
      <c r="Y19" s="431">
        <v>0</v>
      </c>
      <c r="Z19" s="397">
        <f t="shared" si="8"/>
        <v>0</v>
      </c>
      <c r="AA19" s="431">
        <v>0</v>
      </c>
      <c r="AB19" s="431">
        <v>0</v>
      </c>
      <c r="AC19" s="434">
        <f t="shared" si="9"/>
        <v>100</v>
      </c>
      <c r="AD19" s="783"/>
    </row>
    <row r="20" spans="1:30" s="788" customFormat="1" ht="18" customHeight="1">
      <c r="A20" s="739" t="s">
        <v>550</v>
      </c>
      <c r="B20" s="433">
        <f t="shared" si="1"/>
        <v>5</v>
      </c>
      <c r="C20" s="397">
        <v>3</v>
      </c>
      <c r="D20" s="397">
        <v>2</v>
      </c>
      <c r="E20" s="397">
        <f t="shared" si="2"/>
        <v>5</v>
      </c>
      <c r="F20" s="397">
        <v>3</v>
      </c>
      <c r="G20" s="397">
        <v>2</v>
      </c>
      <c r="H20" s="397">
        <v>0</v>
      </c>
      <c r="I20" s="431">
        <f>SUM(I21:I36)+SUM(I47:I63)</f>
        <v>0</v>
      </c>
      <c r="J20" s="431">
        <v>0</v>
      </c>
      <c r="K20" s="397">
        <f t="shared" si="3"/>
        <v>0</v>
      </c>
      <c r="L20" s="431">
        <v>0</v>
      </c>
      <c r="M20" s="431">
        <v>0</v>
      </c>
      <c r="N20" s="397">
        <f t="shared" si="4"/>
        <v>5</v>
      </c>
      <c r="O20" s="397">
        <v>3</v>
      </c>
      <c r="P20" s="397">
        <v>2</v>
      </c>
      <c r="Q20" s="397">
        <f t="shared" si="5"/>
        <v>5</v>
      </c>
      <c r="R20" s="397">
        <v>3</v>
      </c>
      <c r="S20" s="397">
        <v>2</v>
      </c>
      <c r="T20" s="397">
        <f t="shared" si="6"/>
        <v>0</v>
      </c>
      <c r="U20" s="431">
        <v>0</v>
      </c>
      <c r="V20" s="431">
        <v>0</v>
      </c>
      <c r="W20" s="397">
        <f>SUM(X20:Y20)</f>
        <v>0</v>
      </c>
      <c r="X20" s="431">
        <v>0</v>
      </c>
      <c r="Y20" s="431">
        <v>0</v>
      </c>
      <c r="Z20" s="397">
        <f t="shared" si="8"/>
        <v>0</v>
      </c>
      <c r="AA20" s="431">
        <v>0</v>
      </c>
      <c r="AB20" s="431">
        <v>0</v>
      </c>
      <c r="AC20" s="434">
        <f t="shared" si="9"/>
        <v>100</v>
      </c>
      <c r="AD20" s="783"/>
    </row>
    <row r="21" spans="1:30" s="788" customFormat="1" ht="18" customHeight="1">
      <c r="A21" s="739" t="s">
        <v>551</v>
      </c>
      <c r="B21" s="433">
        <f t="shared" si="1"/>
        <v>8</v>
      </c>
      <c r="C21" s="397">
        <v>5</v>
      </c>
      <c r="D21" s="397">
        <v>3</v>
      </c>
      <c r="E21" s="397">
        <f t="shared" si="2"/>
        <v>8</v>
      </c>
      <c r="F21" s="397">
        <v>5</v>
      </c>
      <c r="G21" s="397">
        <v>3</v>
      </c>
      <c r="H21" s="397">
        <v>0</v>
      </c>
      <c r="I21" s="431">
        <v>0</v>
      </c>
      <c r="J21" s="431">
        <v>0</v>
      </c>
      <c r="K21" s="397">
        <f t="shared" si="3"/>
        <v>0</v>
      </c>
      <c r="L21" s="431">
        <v>0</v>
      </c>
      <c r="M21" s="431">
        <v>0</v>
      </c>
      <c r="N21" s="397">
        <f t="shared" si="4"/>
        <v>8</v>
      </c>
      <c r="O21" s="397">
        <v>5</v>
      </c>
      <c r="P21" s="397">
        <v>3</v>
      </c>
      <c r="Q21" s="397">
        <f t="shared" si="5"/>
        <v>8</v>
      </c>
      <c r="R21" s="397">
        <v>5</v>
      </c>
      <c r="S21" s="397">
        <v>3</v>
      </c>
      <c r="T21" s="397">
        <f t="shared" si="6"/>
        <v>0</v>
      </c>
      <c r="U21" s="431">
        <v>0</v>
      </c>
      <c r="V21" s="431">
        <v>0</v>
      </c>
      <c r="W21" s="397">
        <f t="shared" si="7"/>
        <v>0</v>
      </c>
      <c r="X21" s="431">
        <v>0</v>
      </c>
      <c r="Y21" s="431">
        <v>0</v>
      </c>
      <c r="Z21" s="397">
        <f t="shared" si="8"/>
        <v>0</v>
      </c>
      <c r="AA21" s="431">
        <v>0</v>
      </c>
      <c r="AB21" s="431">
        <v>0</v>
      </c>
      <c r="AC21" s="434">
        <f t="shared" si="9"/>
        <v>100</v>
      </c>
      <c r="AD21" s="783"/>
    </row>
    <row r="22" spans="1:30" s="788" customFormat="1" ht="18" customHeight="1">
      <c r="A22" s="739" t="s">
        <v>552</v>
      </c>
      <c r="B22" s="433">
        <f t="shared" si="1"/>
        <v>50</v>
      </c>
      <c r="C22" s="397">
        <v>24</v>
      </c>
      <c r="D22" s="397">
        <v>26</v>
      </c>
      <c r="E22" s="397">
        <f t="shared" si="2"/>
        <v>50</v>
      </c>
      <c r="F22" s="397">
        <v>24</v>
      </c>
      <c r="G22" s="397">
        <v>26</v>
      </c>
      <c r="H22" s="397">
        <v>0</v>
      </c>
      <c r="I22" s="431">
        <v>0</v>
      </c>
      <c r="J22" s="431">
        <v>0</v>
      </c>
      <c r="K22" s="397">
        <f t="shared" si="3"/>
        <v>0</v>
      </c>
      <c r="L22" s="431">
        <v>0</v>
      </c>
      <c r="M22" s="431">
        <v>0</v>
      </c>
      <c r="N22" s="397">
        <f t="shared" si="4"/>
        <v>49</v>
      </c>
      <c r="O22" s="397">
        <v>23</v>
      </c>
      <c r="P22" s="397">
        <v>26</v>
      </c>
      <c r="Q22" s="397">
        <f t="shared" si="5"/>
        <v>49</v>
      </c>
      <c r="R22" s="397">
        <v>23</v>
      </c>
      <c r="S22" s="397">
        <v>26</v>
      </c>
      <c r="T22" s="397">
        <f t="shared" si="6"/>
        <v>0</v>
      </c>
      <c r="U22" s="431">
        <v>0</v>
      </c>
      <c r="V22" s="431">
        <v>0</v>
      </c>
      <c r="W22" s="397">
        <f t="shared" si="7"/>
        <v>0</v>
      </c>
      <c r="X22" s="431">
        <v>0</v>
      </c>
      <c r="Y22" s="431">
        <v>0</v>
      </c>
      <c r="Z22" s="397">
        <f t="shared" si="8"/>
        <v>0</v>
      </c>
      <c r="AA22" s="431">
        <v>0</v>
      </c>
      <c r="AB22" s="431">
        <v>0</v>
      </c>
      <c r="AC22" s="434">
        <f t="shared" si="9"/>
        <v>98</v>
      </c>
      <c r="AD22" s="783"/>
    </row>
    <row r="23" spans="1:30" s="788" customFormat="1" ht="18" customHeight="1">
      <c r="A23" s="739" t="s">
        <v>553</v>
      </c>
      <c r="B23" s="433">
        <f t="shared" si="1"/>
        <v>15</v>
      </c>
      <c r="C23" s="397">
        <v>7</v>
      </c>
      <c r="D23" s="397">
        <v>8</v>
      </c>
      <c r="E23" s="397">
        <f t="shared" si="2"/>
        <v>15</v>
      </c>
      <c r="F23" s="397">
        <v>7</v>
      </c>
      <c r="G23" s="397">
        <v>8</v>
      </c>
      <c r="H23" s="397">
        <v>0</v>
      </c>
      <c r="I23" s="431">
        <v>0</v>
      </c>
      <c r="J23" s="431">
        <v>0</v>
      </c>
      <c r="K23" s="397">
        <f t="shared" si="3"/>
        <v>0</v>
      </c>
      <c r="L23" s="431">
        <v>0</v>
      </c>
      <c r="M23" s="431">
        <v>0</v>
      </c>
      <c r="N23" s="397">
        <f t="shared" si="4"/>
        <v>14</v>
      </c>
      <c r="O23" s="397">
        <v>6</v>
      </c>
      <c r="P23" s="397">
        <v>8</v>
      </c>
      <c r="Q23" s="397">
        <f t="shared" si="5"/>
        <v>14</v>
      </c>
      <c r="R23" s="397">
        <v>6</v>
      </c>
      <c r="S23" s="397">
        <v>8</v>
      </c>
      <c r="T23" s="397">
        <f t="shared" si="6"/>
        <v>0</v>
      </c>
      <c r="U23" s="431">
        <v>0</v>
      </c>
      <c r="V23" s="431">
        <v>0</v>
      </c>
      <c r="W23" s="397">
        <f t="shared" si="7"/>
        <v>0</v>
      </c>
      <c r="X23" s="431">
        <v>0</v>
      </c>
      <c r="Y23" s="431">
        <v>0</v>
      </c>
      <c r="Z23" s="397">
        <f t="shared" si="8"/>
        <v>0</v>
      </c>
      <c r="AA23" s="431">
        <v>0</v>
      </c>
      <c r="AB23" s="431">
        <v>0</v>
      </c>
      <c r="AC23" s="434">
        <f t="shared" si="9"/>
        <v>93.33333333333333</v>
      </c>
      <c r="AD23" s="783"/>
    </row>
    <row r="24" spans="1:30" s="788" customFormat="1" ht="18" customHeight="1">
      <c r="A24" s="739" t="s">
        <v>554</v>
      </c>
      <c r="B24" s="435">
        <f t="shared" si="1"/>
        <v>3</v>
      </c>
      <c r="C24" s="397">
        <v>0</v>
      </c>
      <c r="D24" s="397">
        <v>3</v>
      </c>
      <c r="E24" s="436">
        <f t="shared" si="2"/>
        <v>3</v>
      </c>
      <c r="F24" s="436">
        <v>0</v>
      </c>
      <c r="G24" s="436">
        <v>3</v>
      </c>
      <c r="H24" s="436">
        <v>0</v>
      </c>
      <c r="I24" s="431">
        <v>0</v>
      </c>
      <c r="J24" s="431">
        <v>0</v>
      </c>
      <c r="K24" s="436">
        <f t="shared" si="3"/>
        <v>0</v>
      </c>
      <c r="L24" s="431">
        <v>0</v>
      </c>
      <c r="M24" s="431">
        <v>0</v>
      </c>
      <c r="N24" s="436">
        <f t="shared" si="4"/>
        <v>3</v>
      </c>
      <c r="O24" s="397">
        <v>0</v>
      </c>
      <c r="P24" s="397">
        <v>3</v>
      </c>
      <c r="Q24" s="436">
        <f t="shared" si="5"/>
        <v>3</v>
      </c>
      <c r="R24" s="436">
        <v>0</v>
      </c>
      <c r="S24" s="436">
        <v>3</v>
      </c>
      <c r="T24" s="436">
        <f t="shared" si="6"/>
        <v>0</v>
      </c>
      <c r="U24" s="431">
        <v>0</v>
      </c>
      <c r="V24" s="431">
        <v>0</v>
      </c>
      <c r="W24" s="436">
        <f t="shared" si="7"/>
        <v>0</v>
      </c>
      <c r="X24" s="431">
        <v>0</v>
      </c>
      <c r="Y24" s="431">
        <v>0</v>
      </c>
      <c r="Z24" s="397">
        <f t="shared" si="8"/>
        <v>0</v>
      </c>
      <c r="AA24" s="431">
        <v>0</v>
      </c>
      <c r="AB24" s="431">
        <v>0</v>
      </c>
      <c r="AC24" s="437">
        <f>N24/B24*100</f>
        <v>100</v>
      </c>
      <c r="AD24" s="783"/>
    </row>
    <row r="25" spans="1:30" s="788" customFormat="1" ht="18" customHeight="1">
      <c r="A25" s="739" t="s">
        <v>555</v>
      </c>
      <c r="B25" s="433">
        <f t="shared" si="1"/>
        <v>160</v>
      </c>
      <c r="C25" s="397">
        <v>75</v>
      </c>
      <c r="D25" s="397">
        <v>85</v>
      </c>
      <c r="E25" s="397">
        <f t="shared" si="2"/>
        <v>160</v>
      </c>
      <c r="F25" s="397">
        <v>75</v>
      </c>
      <c r="G25" s="397">
        <v>85</v>
      </c>
      <c r="H25" s="397">
        <v>0</v>
      </c>
      <c r="I25" s="431">
        <v>0</v>
      </c>
      <c r="J25" s="431">
        <v>0</v>
      </c>
      <c r="K25" s="397">
        <f t="shared" si="3"/>
        <v>0</v>
      </c>
      <c r="L25" s="431">
        <v>0</v>
      </c>
      <c r="M25" s="431">
        <v>0</v>
      </c>
      <c r="N25" s="397">
        <f t="shared" si="4"/>
        <v>160</v>
      </c>
      <c r="O25" s="397">
        <v>75</v>
      </c>
      <c r="P25" s="397">
        <v>85</v>
      </c>
      <c r="Q25" s="436">
        <f t="shared" si="5"/>
        <v>160</v>
      </c>
      <c r="R25" s="397">
        <v>75</v>
      </c>
      <c r="S25" s="397">
        <v>85</v>
      </c>
      <c r="T25" s="397">
        <f t="shared" si="6"/>
        <v>0</v>
      </c>
      <c r="U25" s="431">
        <v>0</v>
      </c>
      <c r="V25" s="431">
        <v>0</v>
      </c>
      <c r="W25" s="397">
        <f t="shared" si="7"/>
        <v>0</v>
      </c>
      <c r="X25" s="431">
        <v>0</v>
      </c>
      <c r="Y25" s="431">
        <v>0</v>
      </c>
      <c r="Z25" s="397">
        <f t="shared" si="8"/>
        <v>0</v>
      </c>
      <c r="AA25" s="431">
        <v>0</v>
      </c>
      <c r="AB25" s="431">
        <v>0</v>
      </c>
      <c r="AC25" s="434">
        <f t="shared" si="9"/>
        <v>100</v>
      </c>
      <c r="AD25" s="783"/>
    </row>
    <row r="26" spans="1:30" s="788" customFormat="1" ht="18" customHeight="1">
      <c r="A26" s="739" t="s">
        <v>556</v>
      </c>
      <c r="B26" s="433">
        <f t="shared" si="1"/>
        <v>108</v>
      </c>
      <c r="C26" s="397">
        <v>51</v>
      </c>
      <c r="D26" s="397">
        <v>57</v>
      </c>
      <c r="E26" s="397">
        <f t="shared" si="2"/>
        <v>108</v>
      </c>
      <c r="F26" s="397">
        <v>51</v>
      </c>
      <c r="G26" s="397">
        <v>57</v>
      </c>
      <c r="H26" s="397">
        <v>0</v>
      </c>
      <c r="I26" s="431">
        <v>0</v>
      </c>
      <c r="J26" s="431">
        <v>0</v>
      </c>
      <c r="K26" s="397">
        <f t="shared" si="3"/>
        <v>0</v>
      </c>
      <c r="L26" s="431">
        <v>0</v>
      </c>
      <c r="M26" s="431">
        <v>0</v>
      </c>
      <c r="N26" s="397">
        <f t="shared" si="4"/>
        <v>104</v>
      </c>
      <c r="O26" s="397">
        <v>50</v>
      </c>
      <c r="P26" s="397">
        <v>54</v>
      </c>
      <c r="Q26" s="397">
        <f t="shared" si="5"/>
        <v>104</v>
      </c>
      <c r="R26" s="397">
        <v>50</v>
      </c>
      <c r="S26" s="397">
        <v>54</v>
      </c>
      <c r="T26" s="397">
        <f t="shared" si="6"/>
        <v>0</v>
      </c>
      <c r="U26" s="431">
        <v>0</v>
      </c>
      <c r="V26" s="431">
        <v>0</v>
      </c>
      <c r="W26" s="397">
        <f t="shared" si="7"/>
        <v>0</v>
      </c>
      <c r="X26" s="431">
        <v>0</v>
      </c>
      <c r="Y26" s="431">
        <v>0</v>
      </c>
      <c r="Z26" s="397">
        <f t="shared" si="8"/>
        <v>0</v>
      </c>
      <c r="AA26" s="431">
        <v>0</v>
      </c>
      <c r="AB26" s="431">
        <v>0</v>
      </c>
      <c r="AC26" s="434">
        <f t="shared" si="9"/>
        <v>96.29629629629629</v>
      </c>
      <c r="AD26" s="783"/>
    </row>
    <row r="27" spans="1:30" s="788" customFormat="1" ht="18" customHeight="1">
      <c r="A27" s="739" t="s">
        <v>557</v>
      </c>
      <c r="B27" s="433">
        <f t="shared" si="1"/>
        <v>134</v>
      </c>
      <c r="C27" s="397">
        <v>55</v>
      </c>
      <c r="D27" s="397">
        <v>79</v>
      </c>
      <c r="E27" s="397">
        <f t="shared" si="2"/>
        <v>134</v>
      </c>
      <c r="F27" s="397">
        <v>55</v>
      </c>
      <c r="G27" s="397">
        <v>79</v>
      </c>
      <c r="H27" s="397">
        <v>0</v>
      </c>
      <c r="I27" s="431">
        <v>0</v>
      </c>
      <c r="J27" s="431">
        <v>0</v>
      </c>
      <c r="K27" s="397">
        <f t="shared" si="3"/>
        <v>0</v>
      </c>
      <c r="L27" s="431">
        <v>0</v>
      </c>
      <c r="M27" s="431">
        <v>0</v>
      </c>
      <c r="N27" s="397">
        <f t="shared" si="4"/>
        <v>134</v>
      </c>
      <c r="O27" s="397">
        <v>55</v>
      </c>
      <c r="P27" s="397">
        <v>79</v>
      </c>
      <c r="Q27" s="397">
        <f t="shared" si="5"/>
        <v>134</v>
      </c>
      <c r="R27" s="397">
        <v>55</v>
      </c>
      <c r="S27" s="397">
        <v>79</v>
      </c>
      <c r="T27" s="397">
        <f t="shared" si="6"/>
        <v>0</v>
      </c>
      <c r="U27" s="431">
        <v>0</v>
      </c>
      <c r="V27" s="431">
        <v>0</v>
      </c>
      <c r="W27" s="397">
        <f t="shared" si="7"/>
        <v>0</v>
      </c>
      <c r="X27" s="431">
        <v>0</v>
      </c>
      <c r="Y27" s="431">
        <v>0</v>
      </c>
      <c r="Z27" s="397">
        <f t="shared" si="8"/>
        <v>0</v>
      </c>
      <c r="AA27" s="431">
        <v>0</v>
      </c>
      <c r="AB27" s="431">
        <v>0</v>
      </c>
      <c r="AC27" s="434">
        <f t="shared" si="9"/>
        <v>100</v>
      </c>
      <c r="AD27" s="783"/>
    </row>
    <row r="28" spans="1:30" s="788" customFormat="1" ht="18" customHeight="1">
      <c r="A28" s="739" t="s">
        <v>558</v>
      </c>
      <c r="B28" s="433">
        <f t="shared" si="1"/>
        <v>3</v>
      </c>
      <c r="C28" s="397">
        <v>3</v>
      </c>
      <c r="D28" s="397">
        <v>0</v>
      </c>
      <c r="E28" s="397">
        <f t="shared" si="2"/>
        <v>3</v>
      </c>
      <c r="F28" s="397">
        <v>3</v>
      </c>
      <c r="G28" s="397">
        <v>0</v>
      </c>
      <c r="H28" s="397">
        <v>0</v>
      </c>
      <c r="I28" s="431">
        <v>0</v>
      </c>
      <c r="J28" s="431">
        <v>0</v>
      </c>
      <c r="K28" s="397">
        <f t="shared" si="3"/>
        <v>0</v>
      </c>
      <c r="L28" s="431">
        <v>0</v>
      </c>
      <c r="M28" s="431">
        <v>0</v>
      </c>
      <c r="N28" s="397">
        <f t="shared" si="4"/>
        <v>3</v>
      </c>
      <c r="O28" s="397">
        <v>3</v>
      </c>
      <c r="P28" s="397">
        <v>0</v>
      </c>
      <c r="Q28" s="397">
        <f t="shared" si="5"/>
        <v>3</v>
      </c>
      <c r="R28" s="397">
        <v>3</v>
      </c>
      <c r="S28" s="397">
        <v>0</v>
      </c>
      <c r="T28" s="397">
        <f t="shared" si="6"/>
        <v>0</v>
      </c>
      <c r="U28" s="431">
        <v>0</v>
      </c>
      <c r="V28" s="431">
        <v>0</v>
      </c>
      <c r="W28" s="397">
        <f t="shared" si="7"/>
        <v>0</v>
      </c>
      <c r="X28" s="431">
        <v>0</v>
      </c>
      <c r="Y28" s="431">
        <v>0</v>
      </c>
      <c r="Z28" s="397">
        <f t="shared" si="8"/>
        <v>0</v>
      </c>
      <c r="AA28" s="431">
        <v>0</v>
      </c>
      <c r="AB28" s="431">
        <v>0</v>
      </c>
      <c r="AC28" s="434">
        <f t="shared" si="9"/>
        <v>100</v>
      </c>
      <c r="AD28" s="783"/>
    </row>
    <row r="29" spans="1:30" s="788" customFormat="1" ht="18" customHeight="1">
      <c r="A29" s="739" t="s">
        <v>560</v>
      </c>
      <c r="B29" s="433">
        <f t="shared" si="1"/>
        <v>14</v>
      </c>
      <c r="C29" s="397">
        <v>9</v>
      </c>
      <c r="D29" s="397">
        <v>5</v>
      </c>
      <c r="E29" s="397">
        <f t="shared" si="2"/>
        <v>14</v>
      </c>
      <c r="F29" s="397">
        <v>9</v>
      </c>
      <c r="G29" s="397">
        <v>5</v>
      </c>
      <c r="H29" s="397">
        <v>0</v>
      </c>
      <c r="I29" s="431">
        <v>0</v>
      </c>
      <c r="J29" s="431">
        <v>0</v>
      </c>
      <c r="K29" s="397">
        <f t="shared" si="3"/>
        <v>0</v>
      </c>
      <c r="L29" s="431">
        <v>0</v>
      </c>
      <c r="M29" s="431">
        <v>0</v>
      </c>
      <c r="N29" s="397">
        <f t="shared" si="4"/>
        <v>14</v>
      </c>
      <c r="O29" s="397">
        <v>9</v>
      </c>
      <c r="P29" s="397">
        <v>5</v>
      </c>
      <c r="Q29" s="397">
        <f t="shared" si="5"/>
        <v>14</v>
      </c>
      <c r="R29" s="397">
        <v>9</v>
      </c>
      <c r="S29" s="397">
        <v>5</v>
      </c>
      <c r="T29" s="397">
        <f t="shared" si="6"/>
        <v>0</v>
      </c>
      <c r="U29" s="431">
        <v>0</v>
      </c>
      <c r="V29" s="431">
        <v>0</v>
      </c>
      <c r="W29" s="397">
        <f t="shared" si="7"/>
        <v>0</v>
      </c>
      <c r="X29" s="431">
        <v>0</v>
      </c>
      <c r="Y29" s="431">
        <v>0</v>
      </c>
      <c r="Z29" s="397">
        <f t="shared" si="8"/>
        <v>0</v>
      </c>
      <c r="AA29" s="431">
        <v>0</v>
      </c>
      <c r="AB29" s="431">
        <v>0</v>
      </c>
      <c r="AC29" s="434">
        <f t="shared" si="9"/>
        <v>100</v>
      </c>
      <c r="AD29" s="783"/>
    </row>
    <row r="30" spans="1:30" s="788" customFormat="1" ht="18" customHeight="1">
      <c r="A30" s="739" t="s">
        <v>561</v>
      </c>
      <c r="B30" s="433">
        <f t="shared" si="1"/>
        <v>12</v>
      </c>
      <c r="C30" s="397">
        <v>5</v>
      </c>
      <c r="D30" s="397">
        <v>7</v>
      </c>
      <c r="E30" s="397">
        <f t="shared" si="2"/>
        <v>12</v>
      </c>
      <c r="F30" s="397">
        <v>5</v>
      </c>
      <c r="G30" s="397">
        <v>7</v>
      </c>
      <c r="H30" s="397">
        <v>0</v>
      </c>
      <c r="I30" s="431">
        <v>0</v>
      </c>
      <c r="J30" s="431">
        <v>0</v>
      </c>
      <c r="K30" s="397">
        <f t="shared" si="3"/>
        <v>0</v>
      </c>
      <c r="L30" s="431">
        <v>0</v>
      </c>
      <c r="M30" s="431">
        <v>0</v>
      </c>
      <c r="N30" s="397">
        <f t="shared" si="4"/>
        <v>11</v>
      </c>
      <c r="O30" s="397">
        <v>5</v>
      </c>
      <c r="P30" s="397">
        <v>6</v>
      </c>
      <c r="Q30" s="397">
        <f t="shared" si="5"/>
        <v>11</v>
      </c>
      <c r="R30" s="397">
        <v>5</v>
      </c>
      <c r="S30" s="397">
        <v>6</v>
      </c>
      <c r="T30" s="397">
        <f t="shared" si="6"/>
        <v>0</v>
      </c>
      <c r="U30" s="431">
        <v>0</v>
      </c>
      <c r="V30" s="431">
        <v>0</v>
      </c>
      <c r="W30" s="397">
        <f t="shared" si="7"/>
        <v>0</v>
      </c>
      <c r="X30" s="431">
        <v>0</v>
      </c>
      <c r="Y30" s="431">
        <v>0</v>
      </c>
      <c r="Z30" s="397">
        <f t="shared" si="8"/>
        <v>0</v>
      </c>
      <c r="AA30" s="431">
        <v>0</v>
      </c>
      <c r="AB30" s="431">
        <v>0</v>
      </c>
      <c r="AC30" s="434">
        <f t="shared" si="9"/>
        <v>91.66666666666666</v>
      </c>
      <c r="AD30" s="783"/>
    </row>
    <row r="31" spans="1:30" s="788" customFormat="1" ht="18" customHeight="1" thickBot="1">
      <c r="A31" s="794" t="s">
        <v>562</v>
      </c>
      <c r="B31" s="438">
        <f t="shared" si="1"/>
        <v>3</v>
      </c>
      <c r="C31" s="439">
        <v>2</v>
      </c>
      <c r="D31" s="439">
        <v>1</v>
      </c>
      <c r="E31" s="439">
        <f t="shared" si="2"/>
        <v>3</v>
      </c>
      <c r="F31" s="439">
        <v>2</v>
      </c>
      <c r="G31" s="439">
        <v>1</v>
      </c>
      <c r="H31" s="439">
        <v>0</v>
      </c>
      <c r="I31" s="714">
        <v>0</v>
      </c>
      <c r="J31" s="714">
        <v>0</v>
      </c>
      <c r="K31" s="439">
        <f t="shared" si="3"/>
        <v>0</v>
      </c>
      <c r="L31" s="714">
        <v>0</v>
      </c>
      <c r="M31" s="714">
        <v>0</v>
      </c>
      <c r="N31" s="439">
        <f t="shared" si="4"/>
        <v>3</v>
      </c>
      <c r="O31" s="439">
        <v>2</v>
      </c>
      <c r="P31" s="439">
        <v>1</v>
      </c>
      <c r="Q31" s="439">
        <f t="shared" si="5"/>
        <v>3</v>
      </c>
      <c r="R31" s="439">
        <v>2</v>
      </c>
      <c r="S31" s="439">
        <v>1</v>
      </c>
      <c r="T31" s="439">
        <f t="shared" si="6"/>
        <v>0</v>
      </c>
      <c r="U31" s="714">
        <v>0</v>
      </c>
      <c r="V31" s="714">
        <v>0</v>
      </c>
      <c r="W31" s="439">
        <f t="shared" si="7"/>
        <v>0</v>
      </c>
      <c r="X31" s="714">
        <v>0</v>
      </c>
      <c r="Y31" s="714">
        <v>0</v>
      </c>
      <c r="Z31" s="439">
        <f t="shared" si="8"/>
        <v>0</v>
      </c>
      <c r="AA31" s="714">
        <v>0</v>
      </c>
      <c r="AB31" s="714">
        <v>0</v>
      </c>
      <c r="AC31" s="440">
        <f t="shared" si="9"/>
        <v>100</v>
      </c>
      <c r="AD31" s="795"/>
    </row>
    <row r="32" spans="1:30" s="215" customFormat="1" ht="12" customHeight="1">
      <c r="A32" s="322" t="s">
        <v>398</v>
      </c>
      <c r="B32" s="587"/>
      <c r="C32" s="587"/>
      <c r="D32" s="587"/>
      <c r="E32" s="587"/>
      <c r="F32" s="587"/>
      <c r="G32" s="587"/>
      <c r="H32" s="587"/>
      <c r="I32" s="587"/>
      <c r="J32" s="587"/>
      <c r="K32" s="587"/>
      <c r="L32" s="587"/>
      <c r="M32" s="587"/>
      <c r="N32" s="373" t="s">
        <v>143</v>
      </c>
      <c r="O32" s="373"/>
      <c r="P32" s="373"/>
      <c r="Q32" s="587"/>
      <c r="R32" s="587"/>
      <c r="S32" s="587"/>
      <c r="T32" s="587"/>
      <c r="U32" s="587"/>
      <c r="V32" s="587"/>
      <c r="W32" s="587"/>
      <c r="X32" s="587"/>
      <c r="Y32" s="587"/>
      <c r="Z32" s="587"/>
      <c r="AA32" s="587"/>
      <c r="AB32" s="587"/>
      <c r="AC32" s="587"/>
      <c r="AD32" s="588"/>
    </row>
    <row r="33" spans="1:30" s="215" customFormat="1" ht="12" customHeight="1">
      <c r="A33" s="369" t="s">
        <v>382</v>
      </c>
      <c r="B33" s="589"/>
      <c r="C33" s="589"/>
      <c r="D33" s="589"/>
      <c r="E33" s="587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587"/>
      <c r="Y33" s="587"/>
      <c r="Z33" s="587"/>
      <c r="AA33" s="587"/>
      <c r="AB33" s="587"/>
      <c r="AC33" s="587"/>
      <c r="AD33" s="377" t="s">
        <v>1</v>
      </c>
    </row>
    <row r="34" spans="1:30" s="210" customFormat="1" ht="22.5">
      <c r="A34" s="444" t="s">
        <v>341</v>
      </c>
      <c r="B34" s="445"/>
      <c r="C34" s="445"/>
      <c r="D34" s="445"/>
      <c r="E34" s="444"/>
      <c r="F34" s="444"/>
      <c r="G34" s="444"/>
      <c r="H34" s="444"/>
      <c r="I34" s="444"/>
      <c r="J34" s="444"/>
      <c r="K34" s="444"/>
      <c r="L34" s="444"/>
      <c r="M34" s="444"/>
      <c r="N34" s="446" t="s">
        <v>340</v>
      </c>
      <c r="O34" s="446"/>
      <c r="P34" s="446"/>
      <c r="Q34" s="444"/>
      <c r="R34" s="444"/>
      <c r="S34" s="444"/>
      <c r="T34" s="444"/>
      <c r="U34" s="444"/>
      <c r="V34" s="444"/>
      <c r="W34" s="444"/>
      <c r="X34" s="444"/>
      <c r="Y34" s="444"/>
      <c r="Z34" s="444"/>
      <c r="AA34" s="444"/>
      <c r="AB34" s="444"/>
      <c r="AC34" s="444"/>
      <c r="AD34" s="444"/>
    </row>
    <row r="35" spans="1:30" s="214" customFormat="1" ht="12" customHeight="1">
      <c r="A35" s="591"/>
      <c r="B35" s="592"/>
      <c r="C35" s="592"/>
      <c r="D35" s="592"/>
      <c r="E35" s="593"/>
      <c r="F35" s="593"/>
      <c r="G35" s="593"/>
      <c r="H35" s="593"/>
      <c r="I35" s="593"/>
      <c r="J35" s="593"/>
      <c r="K35" s="593"/>
      <c r="L35" s="593"/>
      <c r="M35" s="593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</row>
    <row r="36" spans="1:30" s="583" customFormat="1" ht="12" customHeight="1" thickBot="1">
      <c r="A36" s="442" t="s">
        <v>397</v>
      </c>
      <c r="B36" s="442"/>
      <c r="C36" s="442"/>
      <c r="D36" s="442"/>
      <c r="E36" s="442"/>
      <c r="F36" s="442"/>
      <c r="G36" s="442"/>
      <c r="H36" s="442"/>
      <c r="I36" s="442"/>
      <c r="J36" s="442"/>
      <c r="K36" s="325"/>
      <c r="L36" s="325"/>
      <c r="M36" s="325" t="s">
        <v>672</v>
      </c>
      <c r="N36" s="306" t="s">
        <v>147</v>
      </c>
      <c r="O36" s="306"/>
      <c r="P36" s="306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443" t="s">
        <v>747</v>
      </c>
    </row>
    <row r="37" spans="1:30" s="788" customFormat="1" ht="14.25" customHeight="1">
      <c r="A37" s="984" t="s">
        <v>685</v>
      </c>
      <c r="B37" s="785" t="s">
        <v>676</v>
      </c>
      <c r="C37" s="785"/>
      <c r="D37" s="785"/>
      <c r="E37" s="786"/>
      <c r="F37" s="786"/>
      <c r="G37" s="786"/>
      <c r="H37" s="786"/>
      <c r="I37" s="786"/>
      <c r="J37" s="786"/>
      <c r="K37" s="786"/>
      <c r="L37" s="787"/>
      <c r="M37" s="787"/>
      <c r="N37" s="979" t="s">
        <v>677</v>
      </c>
      <c r="O37" s="980"/>
      <c r="P37" s="980"/>
      <c r="Q37" s="986"/>
      <c r="R37" s="986"/>
      <c r="S37" s="986"/>
      <c r="T37" s="986"/>
      <c r="U37" s="986"/>
      <c r="V37" s="986"/>
      <c r="W37" s="986"/>
      <c r="X37" s="986"/>
      <c r="Y37" s="986"/>
      <c r="Z37" s="986"/>
      <c r="AA37" s="796"/>
      <c r="AB37" s="797"/>
      <c r="AC37" s="985" t="s">
        <v>683</v>
      </c>
      <c r="AD37" s="899" t="s">
        <v>355</v>
      </c>
    </row>
    <row r="38" spans="1:30" s="788" customFormat="1" ht="14.25" customHeight="1">
      <c r="A38" s="911"/>
      <c r="B38" s="977" t="s">
        <v>678</v>
      </c>
      <c r="C38" s="789"/>
      <c r="D38" s="790"/>
      <c r="E38" s="974" t="s">
        <v>679</v>
      </c>
      <c r="F38" s="789"/>
      <c r="G38" s="790"/>
      <c r="H38" s="974" t="s">
        <v>681</v>
      </c>
      <c r="I38" s="789"/>
      <c r="J38" s="790"/>
      <c r="K38" s="974" t="s">
        <v>717</v>
      </c>
      <c r="L38" s="789"/>
      <c r="M38" s="790"/>
      <c r="N38" s="977" t="s">
        <v>678</v>
      </c>
      <c r="O38" s="789"/>
      <c r="P38" s="790"/>
      <c r="Q38" s="974" t="s">
        <v>679</v>
      </c>
      <c r="R38" s="789"/>
      <c r="S38" s="790"/>
      <c r="T38" s="974" t="s">
        <v>681</v>
      </c>
      <c r="U38" s="789"/>
      <c r="V38" s="790"/>
      <c r="W38" s="974" t="s">
        <v>717</v>
      </c>
      <c r="X38" s="789"/>
      <c r="Y38" s="790"/>
      <c r="Z38" s="977" t="s">
        <v>682</v>
      </c>
      <c r="AA38" s="789"/>
      <c r="AB38" s="790"/>
      <c r="AC38" s="975"/>
      <c r="AD38" s="923"/>
    </row>
    <row r="39" spans="1:30" s="788" customFormat="1" ht="14.25" customHeight="1">
      <c r="A39" s="911"/>
      <c r="B39" s="973"/>
      <c r="C39" s="792" t="s">
        <v>63</v>
      </c>
      <c r="D39" s="792" t="s">
        <v>64</v>
      </c>
      <c r="E39" s="975"/>
      <c r="F39" s="792" t="s">
        <v>63</v>
      </c>
      <c r="G39" s="792" t="s">
        <v>64</v>
      </c>
      <c r="H39" s="975"/>
      <c r="I39" s="792" t="s">
        <v>63</v>
      </c>
      <c r="J39" s="792" t="s">
        <v>64</v>
      </c>
      <c r="K39" s="975"/>
      <c r="L39" s="792" t="s">
        <v>63</v>
      </c>
      <c r="M39" s="792" t="s">
        <v>64</v>
      </c>
      <c r="N39" s="973"/>
      <c r="O39" s="792" t="s">
        <v>63</v>
      </c>
      <c r="P39" s="792" t="s">
        <v>64</v>
      </c>
      <c r="Q39" s="975"/>
      <c r="R39" s="792" t="s">
        <v>63</v>
      </c>
      <c r="S39" s="792" t="s">
        <v>64</v>
      </c>
      <c r="T39" s="975"/>
      <c r="U39" s="792" t="s">
        <v>63</v>
      </c>
      <c r="V39" s="792" t="s">
        <v>64</v>
      </c>
      <c r="W39" s="975"/>
      <c r="X39" s="792" t="s">
        <v>63</v>
      </c>
      <c r="Y39" s="792" t="s">
        <v>64</v>
      </c>
      <c r="Z39" s="982"/>
      <c r="AA39" s="792" t="s">
        <v>63</v>
      </c>
      <c r="AB39" s="792" t="s">
        <v>64</v>
      </c>
      <c r="AC39" s="975"/>
      <c r="AD39" s="923"/>
    </row>
    <row r="40" spans="1:30" s="788" customFormat="1" ht="12.75" customHeight="1">
      <c r="A40" s="911"/>
      <c r="B40" s="973"/>
      <c r="C40" s="718"/>
      <c r="D40" s="718"/>
      <c r="E40" s="975"/>
      <c r="F40" s="718"/>
      <c r="G40" s="718"/>
      <c r="H40" s="975"/>
      <c r="I40" s="718"/>
      <c r="J40" s="718"/>
      <c r="K40" s="975"/>
      <c r="L40" s="718"/>
      <c r="M40" s="718"/>
      <c r="N40" s="973"/>
      <c r="O40" s="718"/>
      <c r="P40" s="718"/>
      <c r="Q40" s="975"/>
      <c r="R40" s="718"/>
      <c r="S40" s="718"/>
      <c r="T40" s="975"/>
      <c r="U40" s="718"/>
      <c r="V40" s="718"/>
      <c r="W40" s="975"/>
      <c r="X40" s="718"/>
      <c r="Y40" s="718"/>
      <c r="Z40" s="982"/>
      <c r="AA40" s="718"/>
      <c r="AB40" s="718"/>
      <c r="AC40" s="975"/>
      <c r="AD40" s="923"/>
    </row>
    <row r="41" spans="1:30" s="788" customFormat="1" ht="32.25" customHeight="1">
      <c r="A41" s="911"/>
      <c r="B41" s="978"/>
      <c r="C41" s="720" t="s">
        <v>673</v>
      </c>
      <c r="D41" s="720" t="s">
        <v>674</v>
      </c>
      <c r="E41" s="976"/>
      <c r="F41" s="720" t="s">
        <v>673</v>
      </c>
      <c r="G41" s="720" t="s">
        <v>674</v>
      </c>
      <c r="H41" s="976"/>
      <c r="I41" s="720" t="s">
        <v>673</v>
      </c>
      <c r="J41" s="720" t="s">
        <v>674</v>
      </c>
      <c r="K41" s="976"/>
      <c r="L41" s="720" t="s">
        <v>673</v>
      </c>
      <c r="M41" s="720" t="s">
        <v>674</v>
      </c>
      <c r="N41" s="978"/>
      <c r="O41" s="720" t="s">
        <v>673</v>
      </c>
      <c r="P41" s="720" t="s">
        <v>674</v>
      </c>
      <c r="Q41" s="976"/>
      <c r="R41" s="720" t="s">
        <v>673</v>
      </c>
      <c r="S41" s="720" t="s">
        <v>674</v>
      </c>
      <c r="T41" s="976"/>
      <c r="U41" s="720" t="s">
        <v>673</v>
      </c>
      <c r="V41" s="720" t="s">
        <v>674</v>
      </c>
      <c r="W41" s="976"/>
      <c r="X41" s="720" t="s">
        <v>673</v>
      </c>
      <c r="Y41" s="720" t="s">
        <v>674</v>
      </c>
      <c r="Z41" s="983"/>
      <c r="AA41" s="720" t="s">
        <v>673</v>
      </c>
      <c r="AB41" s="720" t="s">
        <v>674</v>
      </c>
      <c r="AC41" s="975"/>
      <c r="AD41" s="924"/>
    </row>
    <row r="42" spans="1:30" s="788" customFormat="1" ht="19.5" customHeight="1">
      <c r="A42" s="798" t="s">
        <v>684</v>
      </c>
      <c r="B42" s="447">
        <f aca="true" t="shared" si="10" ref="B42:B58">SUM(C42:D42)</f>
        <v>1</v>
      </c>
      <c r="C42" s="397">
        <v>0</v>
      </c>
      <c r="D42" s="397">
        <v>1</v>
      </c>
      <c r="E42" s="448">
        <f aca="true" t="shared" si="11" ref="E42:E58">SUM(F42:G42)</f>
        <v>1</v>
      </c>
      <c r="F42" s="448">
        <v>0</v>
      </c>
      <c r="G42" s="448">
        <v>1</v>
      </c>
      <c r="H42" s="448">
        <f aca="true" t="shared" si="12" ref="H42:H58">SUM(I42:J42)</f>
        <v>0</v>
      </c>
      <c r="I42" s="397">
        <v>0</v>
      </c>
      <c r="J42" s="397">
        <v>0</v>
      </c>
      <c r="K42" s="448">
        <f aca="true" t="shared" si="13" ref="K42:K58">SUM(L42:M42)</f>
        <v>0</v>
      </c>
      <c r="L42" s="448">
        <v>0</v>
      </c>
      <c r="M42" s="448">
        <v>0</v>
      </c>
      <c r="N42" s="448">
        <f aca="true" t="shared" si="14" ref="N42:N58">SUM(O42:P42)</f>
        <v>1</v>
      </c>
      <c r="O42" s="397">
        <v>0</v>
      </c>
      <c r="P42" s="397">
        <v>1</v>
      </c>
      <c r="Q42" s="448">
        <f aca="true" t="shared" si="15" ref="Q42:Q58">SUM(R42:S42)</f>
        <v>1</v>
      </c>
      <c r="R42" s="448">
        <v>0</v>
      </c>
      <c r="S42" s="448">
        <v>1</v>
      </c>
      <c r="T42" s="448">
        <f aca="true" t="shared" si="16" ref="T42:T58">SUM(U42:V42)</f>
        <v>0</v>
      </c>
      <c r="U42" s="448">
        <v>0</v>
      </c>
      <c r="V42" s="448">
        <v>0</v>
      </c>
      <c r="W42" s="448">
        <f aca="true" t="shared" si="17" ref="W42:W58">SUM(X42:Y42)</f>
        <v>0</v>
      </c>
      <c r="X42" s="448">
        <v>0</v>
      </c>
      <c r="Y42" s="448">
        <v>0</v>
      </c>
      <c r="Z42" s="448">
        <f aca="true" t="shared" si="18" ref="Z42:Z58">SUM(AA42:AB42)</f>
        <v>0</v>
      </c>
      <c r="AA42" s="448">
        <v>0</v>
      </c>
      <c r="AB42" s="448">
        <v>0</v>
      </c>
      <c r="AC42" s="800">
        <f>N42/B42*100</f>
        <v>100</v>
      </c>
      <c r="AD42" s="799"/>
    </row>
    <row r="43" spans="1:30" s="788" customFormat="1" ht="19.5" customHeight="1">
      <c r="A43" s="739" t="s">
        <v>564</v>
      </c>
      <c r="B43" s="433">
        <f t="shared" si="10"/>
        <v>16</v>
      </c>
      <c r="C43" s="397">
        <v>5</v>
      </c>
      <c r="D43" s="397">
        <v>11</v>
      </c>
      <c r="E43" s="397">
        <f t="shared" si="11"/>
        <v>16</v>
      </c>
      <c r="F43" s="397">
        <v>5</v>
      </c>
      <c r="G43" s="397">
        <v>11</v>
      </c>
      <c r="H43" s="397">
        <f t="shared" si="12"/>
        <v>0</v>
      </c>
      <c r="I43" s="397">
        <v>0</v>
      </c>
      <c r="J43" s="397">
        <v>0</v>
      </c>
      <c r="K43" s="397">
        <f t="shared" si="13"/>
        <v>0</v>
      </c>
      <c r="L43" s="397">
        <v>0</v>
      </c>
      <c r="M43" s="397">
        <v>0</v>
      </c>
      <c r="N43" s="397">
        <f t="shared" si="14"/>
        <v>16</v>
      </c>
      <c r="O43" s="397">
        <v>5</v>
      </c>
      <c r="P43" s="397">
        <v>11</v>
      </c>
      <c r="Q43" s="397">
        <f t="shared" si="15"/>
        <v>16</v>
      </c>
      <c r="R43" s="397">
        <v>5</v>
      </c>
      <c r="S43" s="397">
        <v>11</v>
      </c>
      <c r="T43" s="397">
        <f t="shared" si="16"/>
        <v>0</v>
      </c>
      <c r="U43" s="397">
        <v>0</v>
      </c>
      <c r="V43" s="397">
        <v>0</v>
      </c>
      <c r="W43" s="397">
        <f t="shared" si="17"/>
        <v>0</v>
      </c>
      <c r="X43" s="397">
        <v>0</v>
      </c>
      <c r="Y43" s="397">
        <v>0</v>
      </c>
      <c r="Z43" s="397">
        <f t="shared" si="18"/>
        <v>0</v>
      </c>
      <c r="AA43" s="397">
        <v>0</v>
      </c>
      <c r="AB43" s="397">
        <v>0</v>
      </c>
      <c r="AC43" s="434">
        <f aca="true" t="shared" si="19" ref="AC43:AC58">N43/B43*100</f>
        <v>100</v>
      </c>
      <c r="AD43" s="783"/>
    </row>
    <row r="44" spans="1:30" s="788" customFormat="1" ht="19.5" customHeight="1">
      <c r="A44" s="739" t="s">
        <v>206</v>
      </c>
      <c r="B44" s="433">
        <f t="shared" si="10"/>
        <v>1</v>
      </c>
      <c r="C44" s="397">
        <v>0</v>
      </c>
      <c r="D44" s="397">
        <v>1</v>
      </c>
      <c r="E44" s="397">
        <f t="shared" si="11"/>
        <v>1</v>
      </c>
      <c r="F44" s="397">
        <v>0</v>
      </c>
      <c r="G44" s="397">
        <v>1</v>
      </c>
      <c r="H44" s="397">
        <f t="shared" si="12"/>
        <v>0</v>
      </c>
      <c r="I44" s="397">
        <v>0</v>
      </c>
      <c r="J44" s="397">
        <v>0</v>
      </c>
      <c r="K44" s="397">
        <f t="shared" si="13"/>
        <v>0</v>
      </c>
      <c r="L44" s="397">
        <v>0</v>
      </c>
      <c r="M44" s="397">
        <v>0</v>
      </c>
      <c r="N44" s="397">
        <f t="shared" si="14"/>
        <v>1</v>
      </c>
      <c r="O44" s="397">
        <v>0</v>
      </c>
      <c r="P44" s="397">
        <v>1</v>
      </c>
      <c r="Q44" s="397">
        <f t="shared" si="15"/>
        <v>1</v>
      </c>
      <c r="R44" s="397">
        <v>0</v>
      </c>
      <c r="S44" s="397">
        <v>1</v>
      </c>
      <c r="T44" s="397">
        <f t="shared" si="16"/>
        <v>0</v>
      </c>
      <c r="U44" s="397">
        <v>0</v>
      </c>
      <c r="V44" s="397">
        <v>0</v>
      </c>
      <c r="W44" s="397">
        <f t="shared" si="17"/>
        <v>0</v>
      </c>
      <c r="X44" s="397">
        <v>0</v>
      </c>
      <c r="Y44" s="397">
        <v>0</v>
      </c>
      <c r="Z44" s="397">
        <f t="shared" si="18"/>
        <v>0</v>
      </c>
      <c r="AA44" s="397">
        <v>0</v>
      </c>
      <c r="AB44" s="397">
        <v>0</v>
      </c>
      <c r="AC44" s="434">
        <f t="shared" si="19"/>
        <v>100</v>
      </c>
      <c r="AD44" s="783"/>
    </row>
    <row r="45" spans="1:30" s="788" customFormat="1" ht="19.5" customHeight="1">
      <c r="A45" s="739" t="s">
        <v>566</v>
      </c>
      <c r="B45" s="433">
        <f t="shared" si="10"/>
        <v>9</v>
      </c>
      <c r="C45" s="397">
        <v>4</v>
      </c>
      <c r="D45" s="397">
        <v>5</v>
      </c>
      <c r="E45" s="397">
        <f t="shared" si="11"/>
        <v>9</v>
      </c>
      <c r="F45" s="397">
        <v>4</v>
      </c>
      <c r="G45" s="397">
        <v>5</v>
      </c>
      <c r="H45" s="397">
        <f t="shared" si="12"/>
        <v>0</v>
      </c>
      <c r="I45" s="397">
        <v>0</v>
      </c>
      <c r="J45" s="397">
        <v>0</v>
      </c>
      <c r="K45" s="397">
        <f t="shared" si="13"/>
        <v>0</v>
      </c>
      <c r="L45" s="397">
        <v>0</v>
      </c>
      <c r="M45" s="397">
        <v>0</v>
      </c>
      <c r="N45" s="397">
        <f t="shared" si="14"/>
        <v>9</v>
      </c>
      <c r="O45" s="397">
        <v>4</v>
      </c>
      <c r="P45" s="397">
        <v>5</v>
      </c>
      <c r="Q45" s="397">
        <f t="shared" si="15"/>
        <v>9</v>
      </c>
      <c r="R45" s="397">
        <v>4</v>
      </c>
      <c r="S45" s="397">
        <v>5</v>
      </c>
      <c r="T45" s="397">
        <f t="shared" si="16"/>
        <v>0</v>
      </c>
      <c r="U45" s="397">
        <v>0</v>
      </c>
      <c r="V45" s="397">
        <v>0</v>
      </c>
      <c r="W45" s="397">
        <f t="shared" si="17"/>
        <v>0</v>
      </c>
      <c r="X45" s="397">
        <v>0</v>
      </c>
      <c r="Y45" s="397">
        <v>0</v>
      </c>
      <c r="Z45" s="397">
        <f t="shared" si="18"/>
        <v>0</v>
      </c>
      <c r="AA45" s="397">
        <v>0</v>
      </c>
      <c r="AB45" s="397">
        <v>0</v>
      </c>
      <c r="AC45" s="434">
        <f t="shared" si="19"/>
        <v>100</v>
      </c>
      <c r="AD45" s="783"/>
    </row>
    <row r="46" spans="1:30" s="788" customFormat="1" ht="19.5" customHeight="1">
      <c r="A46" s="739" t="s">
        <v>567</v>
      </c>
      <c r="B46" s="433">
        <f t="shared" si="10"/>
        <v>2</v>
      </c>
      <c r="C46" s="397">
        <v>1</v>
      </c>
      <c r="D46" s="397">
        <v>1</v>
      </c>
      <c r="E46" s="397">
        <f t="shared" si="11"/>
        <v>2</v>
      </c>
      <c r="F46" s="397">
        <v>1</v>
      </c>
      <c r="G46" s="397">
        <v>1</v>
      </c>
      <c r="H46" s="397">
        <f t="shared" si="12"/>
        <v>0</v>
      </c>
      <c r="I46" s="397">
        <v>0</v>
      </c>
      <c r="J46" s="397">
        <v>0</v>
      </c>
      <c r="K46" s="397">
        <f t="shared" si="13"/>
        <v>0</v>
      </c>
      <c r="L46" s="397">
        <v>0</v>
      </c>
      <c r="M46" s="397">
        <v>0</v>
      </c>
      <c r="N46" s="397">
        <f t="shared" si="14"/>
        <v>4</v>
      </c>
      <c r="O46" s="397">
        <v>1</v>
      </c>
      <c r="P46" s="397">
        <v>3</v>
      </c>
      <c r="Q46" s="397">
        <f t="shared" si="15"/>
        <v>1</v>
      </c>
      <c r="R46" s="397">
        <v>0</v>
      </c>
      <c r="S46" s="397">
        <v>1</v>
      </c>
      <c r="T46" s="397">
        <f t="shared" si="16"/>
        <v>0</v>
      </c>
      <c r="U46" s="397">
        <v>0</v>
      </c>
      <c r="V46" s="397">
        <v>0</v>
      </c>
      <c r="W46" s="397">
        <f t="shared" si="17"/>
        <v>0</v>
      </c>
      <c r="X46" s="397">
        <v>0</v>
      </c>
      <c r="Y46" s="397">
        <v>0</v>
      </c>
      <c r="Z46" s="397">
        <f t="shared" si="18"/>
        <v>3</v>
      </c>
      <c r="AA46" s="397">
        <v>1</v>
      </c>
      <c r="AB46" s="397">
        <v>2</v>
      </c>
      <c r="AC46" s="434">
        <f>N46/B46*100</f>
        <v>200</v>
      </c>
      <c r="AD46" s="783"/>
    </row>
    <row r="47" spans="1:30" s="788" customFormat="1" ht="19.5" customHeight="1">
      <c r="A47" s="739" t="s">
        <v>568</v>
      </c>
      <c r="B47" s="433">
        <f t="shared" si="10"/>
        <v>2</v>
      </c>
      <c r="C47" s="397">
        <v>2</v>
      </c>
      <c r="D47" s="397">
        <v>0</v>
      </c>
      <c r="E47" s="397">
        <f t="shared" si="11"/>
        <v>2</v>
      </c>
      <c r="F47" s="397">
        <v>2</v>
      </c>
      <c r="G47" s="397">
        <v>0</v>
      </c>
      <c r="H47" s="397">
        <f t="shared" si="12"/>
        <v>0</v>
      </c>
      <c r="I47" s="397">
        <v>0</v>
      </c>
      <c r="J47" s="397">
        <v>0</v>
      </c>
      <c r="K47" s="397">
        <f t="shared" si="13"/>
        <v>0</v>
      </c>
      <c r="L47" s="397">
        <v>0</v>
      </c>
      <c r="M47" s="397">
        <v>0</v>
      </c>
      <c r="N47" s="397">
        <f t="shared" si="14"/>
        <v>2</v>
      </c>
      <c r="O47" s="397">
        <v>2</v>
      </c>
      <c r="P47" s="397">
        <v>0</v>
      </c>
      <c r="Q47" s="397">
        <f t="shared" si="15"/>
        <v>2</v>
      </c>
      <c r="R47" s="397">
        <v>2</v>
      </c>
      <c r="S47" s="397">
        <v>0</v>
      </c>
      <c r="T47" s="397">
        <f t="shared" si="16"/>
        <v>0</v>
      </c>
      <c r="U47" s="397">
        <v>0</v>
      </c>
      <c r="V47" s="397">
        <v>0</v>
      </c>
      <c r="W47" s="397">
        <f t="shared" si="17"/>
        <v>0</v>
      </c>
      <c r="X47" s="397">
        <v>0</v>
      </c>
      <c r="Y47" s="397">
        <v>0</v>
      </c>
      <c r="Z47" s="397">
        <f t="shared" si="18"/>
        <v>0</v>
      </c>
      <c r="AA47" s="397">
        <v>0</v>
      </c>
      <c r="AB47" s="397">
        <v>0</v>
      </c>
      <c r="AC47" s="434">
        <f t="shared" si="19"/>
        <v>100</v>
      </c>
      <c r="AD47" s="783"/>
    </row>
    <row r="48" spans="1:30" s="788" customFormat="1" ht="19.5" customHeight="1">
      <c r="A48" s="739" t="s">
        <v>569</v>
      </c>
      <c r="B48" s="433">
        <f t="shared" si="10"/>
        <v>5</v>
      </c>
      <c r="C48" s="397">
        <v>3</v>
      </c>
      <c r="D48" s="397">
        <v>2</v>
      </c>
      <c r="E48" s="397">
        <f t="shared" si="11"/>
        <v>5</v>
      </c>
      <c r="F48" s="397">
        <v>3</v>
      </c>
      <c r="G48" s="397">
        <v>2</v>
      </c>
      <c r="H48" s="397">
        <f t="shared" si="12"/>
        <v>0</v>
      </c>
      <c r="I48" s="397">
        <v>0</v>
      </c>
      <c r="J48" s="397">
        <v>0</v>
      </c>
      <c r="K48" s="397">
        <f t="shared" si="13"/>
        <v>0</v>
      </c>
      <c r="L48" s="397">
        <v>0</v>
      </c>
      <c r="M48" s="397">
        <v>0</v>
      </c>
      <c r="N48" s="397">
        <f t="shared" si="14"/>
        <v>4</v>
      </c>
      <c r="O48" s="397">
        <v>2</v>
      </c>
      <c r="P48" s="397">
        <v>2</v>
      </c>
      <c r="Q48" s="397">
        <f t="shared" si="15"/>
        <v>4</v>
      </c>
      <c r="R48" s="397">
        <v>2</v>
      </c>
      <c r="S48" s="397">
        <v>2</v>
      </c>
      <c r="T48" s="397">
        <f t="shared" si="16"/>
        <v>0</v>
      </c>
      <c r="U48" s="397">
        <v>0</v>
      </c>
      <c r="V48" s="397">
        <v>0</v>
      </c>
      <c r="W48" s="397">
        <f t="shared" si="17"/>
        <v>0</v>
      </c>
      <c r="X48" s="397">
        <v>0</v>
      </c>
      <c r="Y48" s="397">
        <v>0</v>
      </c>
      <c r="Z48" s="397">
        <f t="shared" si="18"/>
        <v>0</v>
      </c>
      <c r="AA48" s="397">
        <v>0</v>
      </c>
      <c r="AB48" s="397">
        <v>0</v>
      </c>
      <c r="AC48" s="434">
        <f t="shared" si="19"/>
        <v>80</v>
      </c>
      <c r="AD48" s="783"/>
    </row>
    <row r="49" spans="1:30" s="788" customFormat="1" ht="19.5" customHeight="1">
      <c r="A49" s="739" t="s">
        <v>570</v>
      </c>
      <c r="B49" s="433">
        <f t="shared" si="10"/>
        <v>9</v>
      </c>
      <c r="C49" s="397">
        <v>3</v>
      </c>
      <c r="D49" s="397">
        <v>6</v>
      </c>
      <c r="E49" s="397">
        <f t="shared" si="11"/>
        <v>9</v>
      </c>
      <c r="F49" s="397">
        <v>3</v>
      </c>
      <c r="G49" s="397">
        <v>6</v>
      </c>
      <c r="H49" s="397">
        <f t="shared" si="12"/>
        <v>1</v>
      </c>
      <c r="I49" s="397">
        <v>0</v>
      </c>
      <c r="J49" s="397">
        <v>1</v>
      </c>
      <c r="K49" s="397">
        <f t="shared" si="13"/>
        <v>0</v>
      </c>
      <c r="L49" s="397">
        <v>0</v>
      </c>
      <c r="M49" s="397">
        <v>0</v>
      </c>
      <c r="N49" s="397">
        <f t="shared" si="14"/>
        <v>8</v>
      </c>
      <c r="O49" s="397">
        <v>3</v>
      </c>
      <c r="P49" s="397">
        <v>5</v>
      </c>
      <c r="Q49" s="397">
        <f t="shared" si="15"/>
        <v>8</v>
      </c>
      <c r="R49" s="397">
        <v>3</v>
      </c>
      <c r="S49" s="397">
        <v>5</v>
      </c>
      <c r="T49" s="397">
        <f t="shared" si="16"/>
        <v>0</v>
      </c>
      <c r="U49" s="397">
        <v>0</v>
      </c>
      <c r="V49" s="397">
        <v>0</v>
      </c>
      <c r="W49" s="397">
        <f t="shared" si="17"/>
        <v>0</v>
      </c>
      <c r="X49" s="397">
        <v>0</v>
      </c>
      <c r="Y49" s="397">
        <v>0</v>
      </c>
      <c r="Z49" s="397">
        <f t="shared" si="18"/>
        <v>0</v>
      </c>
      <c r="AA49" s="397">
        <v>0</v>
      </c>
      <c r="AB49" s="397">
        <v>0</v>
      </c>
      <c r="AC49" s="434">
        <f t="shared" si="19"/>
        <v>88.88888888888889</v>
      </c>
      <c r="AD49" s="783"/>
    </row>
    <row r="50" spans="1:30" s="788" customFormat="1" ht="19.5" customHeight="1">
      <c r="A50" s="739" t="s">
        <v>571</v>
      </c>
      <c r="B50" s="433">
        <f t="shared" si="10"/>
        <v>7</v>
      </c>
      <c r="C50" s="397">
        <v>3</v>
      </c>
      <c r="D50" s="397">
        <v>4</v>
      </c>
      <c r="E50" s="397">
        <f t="shared" si="11"/>
        <v>7</v>
      </c>
      <c r="F50" s="397">
        <v>3</v>
      </c>
      <c r="G50" s="397">
        <v>4</v>
      </c>
      <c r="H50" s="397">
        <f t="shared" si="12"/>
        <v>0</v>
      </c>
      <c r="I50" s="397">
        <v>0</v>
      </c>
      <c r="J50" s="397">
        <v>0</v>
      </c>
      <c r="K50" s="397">
        <f t="shared" si="13"/>
        <v>0</v>
      </c>
      <c r="L50" s="397">
        <v>0</v>
      </c>
      <c r="M50" s="397">
        <v>0</v>
      </c>
      <c r="N50" s="397">
        <f t="shared" si="14"/>
        <v>7</v>
      </c>
      <c r="O50" s="397">
        <v>3</v>
      </c>
      <c r="P50" s="397">
        <v>4</v>
      </c>
      <c r="Q50" s="397">
        <f t="shared" si="15"/>
        <v>7</v>
      </c>
      <c r="R50" s="397">
        <v>3</v>
      </c>
      <c r="S50" s="397">
        <v>4</v>
      </c>
      <c r="T50" s="397">
        <f t="shared" si="16"/>
        <v>0</v>
      </c>
      <c r="U50" s="397">
        <v>0</v>
      </c>
      <c r="V50" s="397">
        <v>0</v>
      </c>
      <c r="W50" s="397">
        <f t="shared" si="17"/>
        <v>0</v>
      </c>
      <c r="X50" s="397">
        <v>0</v>
      </c>
      <c r="Y50" s="397">
        <v>0</v>
      </c>
      <c r="Z50" s="397">
        <f t="shared" si="18"/>
        <v>0</v>
      </c>
      <c r="AA50" s="397">
        <v>0</v>
      </c>
      <c r="AB50" s="397">
        <v>0</v>
      </c>
      <c r="AC50" s="434">
        <f t="shared" si="19"/>
        <v>100</v>
      </c>
      <c r="AD50" s="783"/>
    </row>
    <row r="51" spans="1:30" s="788" customFormat="1" ht="19.5" customHeight="1">
      <c r="A51" s="739" t="s">
        <v>572</v>
      </c>
      <c r="B51" s="433">
        <f t="shared" si="10"/>
        <v>10</v>
      </c>
      <c r="C51" s="397">
        <v>5</v>
      </c>
      <c r="D51" s="397">
        <v>5</v>
      </c>
      <c r="E51" s="397">
        <f t="shared" si="11"/>
        <v>10</v>
      </c>
      <c r="F51" s="397">
        <v>5</v>
      </c>
      <c r="G51" s="397">
        <v>5</v>
      </c>
      <c r="H51" s="397">
        <f t="shared" si="12"/>
        <v>0</v>
      </c>
      <c r="I51" s="397">
        <v>0</v>
      </c>
      <c r="J51" s="397">
        <v>0</v>
      </c>
      <c r="K51" s="397">
        <f t="shared" si="13"/>
        <v>0</v>
      </c>
      <c r="L51" s="397">
        <v>0</v>
      </c>
      <c r="M51" s="397">
        <v>0</v>
      </c>
      <c r="N51" s="397">
        <f t="shared" si="14"/>
        <v>10</v>
      </c>
      <c r="O51" s="397">
        <v>5</v>
      </c>
      <c r="P51" s="397">
        <v>5</v>
      </c>
      <c r="Q51" s="397">
        <f t="shared" si="15"/>
        <v>10</v>
      </c>
      <c r="R51" s="397">
        <v>5</v>
      </c>
      <c r="S51" s="397">
        <v>5</v>
      </c>
      <c r="T51" s="397">
        <f t="shared" si="16"/>
        <v>0</v>
      </c>
      <c r="U51" s="397">
        <v>0</v>
      </c>
      <c r="V51" s="397">
        <v>0</v>
      </c>
      <c r="W51" s="397">
        <f t="shared" si="17"/>
        <v>0</v>
      </c>
      <c r="X51" s="397">
        <v>0</v>
      </c>
      <c r="Y51" s="397">
        <v>0</v>
      </c>
      <c r="Z51" s="397">
        <f t="shared" si="18"/>
        <v>0</v>
      </c>
      <c r="AA51" s="397">
        <v>0</v>
      </c>
      <c r="AB51" s="397">
        <v>0</v>
      </c>
      <c r="AC51" s="434">
        <f t="shared" si="19"/>
        <v>100</v>
      </c>
      <c r="AD51" s="783"/>
    </row>
    <row r="52" spans="1:30" s="788" customFormat="1" ht="19.5" customHeight="1">
      <c r="A52" s="739" t="s">
        <v>573</v>
      </c>
      <c r="B52" s="433">
        <f t="shared" si="10"/>
        <v>0</v>
      </c>
      <c r="C52" s="397">
        <v>0</v>
      </c>
      <c r="D52" s="397">
        <v>0</v>
      </c>
      <c r="E52" s="397">
        <f t="shared" si="11"/>
        <v>0</v>
      </c>
      <c r="F52" s="397">
        <v>0</v>
      </c>
      <c r="G52" s="397">
        <v>0</v>
      </c>
      <c r="H52" s="397">
        <f t="shared" si="12"/>
        <v>0</v>
      </c>
      <c r="I52" s="397">
        <v>0</v>
      </c>
      <c r="J52" s="397">
        <v>0</v>
      </c>
      <c r="K52" s="397">
        <f t="shared" si="13"/>
        <v>0</v>
      </c>
      <c r="L52" s="397">
        <v>0</v>
      </c>
      <c r="M52" s="397">
        <v>0</v>
      </c>
      <c r="N52" s="397">
        <f t="shared" si="14"/>
        <v>0</v>
      </c>
      <c r="O52" s="397">
        <v>0</v>
      </c>
      <c r="P52" s="397">
        <v>0</v>
      </c>
      <c r="Q52" s="397">
        <f t="shared" si="15"/>
        <v>0</v>
      </c>
      <c r="R52" s="397">
        <v>0</v>
      </c>
      <c r="S52" s="397">
        <v>0</v>
      </c>
      <c r="T52" s="397">
        <f t="shared" si="16"/>
        <v>0</v>
      </c>
      <c r="U52" s="397">
        <v>0</v>
      </c>
      <c r="V52" s="397">
        <v>0</v>
      </c>
      <c r="W52" s="397">
        <f t="shared" si="17"/>
        <v>0</v>
      </c>
      <c r="X52" s="397">
        <v>0</v>
      </c>
      <c r="Y52" s="397">
        <v>0</v>
      </c>
      <c r="Z52" s="397">
        <f t="shared" si="18"/>
        <v>0</v>
      </c>
      <c r="AA52" s="397">
        <v>0</v>
      </c>
      <c r="AB52" s="397">
        <v>0</v>
      </c>
      <c r="AC52" s="397">
        <v>0</v>
      </c>
      <c r="AD52" s="783"/>
    </row>
    <row r="53" spans="1:30" s="788" customFormat="1" ht="19.5" customHeight="1">
      <c r="A53" s="739" t="s">
        <v>574</v>
      </c>
      <c r="B53" s="433">
        <f t="shared" si="10"/>
        <v>2</v>
      </c>
      <c r="C53" s="397">
        <v>0</v>
      </c>
      <c r="D53" s="397">
        <v>2</v>
      </c>
      <c r="E53" s="397">
        <f t="shared" si="11"/>
        <v>2</v>
      </c>
      <c r="F53" s="397">
        <v>0</v>
      </c>
      <c r="G53" s="397">
        <v>2</v>
      </c>
      <c r="H53" s="397">
        <f t="shared" si="12"/>
        <v>0</v>
      </c>
      <c r="I53" s="397">
        <v>0</v>
      </c>
      <c r="J53" s="397">
        <v>0</v>
      </c>
      <c r="K53" s="397">
        <f t="shared" si="13"/>
        <v>0</v>
      </c>
      <c r="L53" s="397">
        <v>0</v>
      </c>
      <c r="M53" s="397">
        <v>0</v>
      </c>
      <c r="N53" s="397">
        <f t="shared" si="14"/>
        <v>2</v>
      </c>
      <c r="O53" s="397">
        <v>0</v>
      </c>
      <c r="P53" s="397">
        <v>2</v>
      </c>
      <c r="Q53" s="397">
        <f t="shared" si="15"/>
        <v>2</v>
      </c>
      <c r="R53" s="397">
        <v>0</v>
      </c>
      <c r="S53" s="397">
        <v>2</v>
      </c>
      <c r="T53" s="397">
        <f t="shared" si="16"/>
        <v>0</v>
      </c>
      <c r="U53" s="397">
        <v>0</v>
      </c>
      <c r="V53" s="397">
        <v>0</v>
      </c>
      <c r="W53" s="397">
        <f t="shared" si="17"/>
        <v>0</v>
      </c>
      <c r="X53" s="397">
        <v>0</v>
      </c>
      <c r="Y53" s="397">
        <v>0</v>
      </c>
      <c r="Z53" s="397">
        <f t="shared" si="18"/>
        <v>0</v>
      </c>
      <c r="AA53" s="397">
        <v>0</v>
      </c>
      <c r="AB53" s="397">
        <v>0</v>
      </c>
      <c r="AC53" s="434">
        <f t="shared" si="19"/>
        <v>100</v>
      </c>
      <c r="AD53" s="783"/>
    </row>
    <row r="54" spans="1:30" s="788" customFormat="1" ht="19.5" customHeight="1">
      <c r="A54" s="739" t="s">
        <v>575</v>
      </c>
      <c r="B54" s="433">
        <f t="shared" si="10"/>
        <v>10</v>
      </c>
      <c r="C54" s="397">
        <v>7</v>
      </c>
      <c r="D54" s="397">
        <v>3</v>
      </c>
      <c r="E54" s="397">
        <f t="shared" si="11"/>
        <v>10</v>
      </c>
      <c r="F54" s="397">
        <v>7</v>
      </c>
      <c r="G54" s="397">
        <v>3</v>
      </c>
      <c r="H54" s="397">
        <f t="shared" si="12"/>
        <v>0</v>
      </c>
      <c r="I54" s="397">
        <v>0</v>
      </c>
      <c r="J54" s="397">
        <v>0</v>
      </c>
      <c r="K54" s="397">
        <f t="shared" si="13"/>
        <v>0</v>
      </c>
      <c r="L54" s="397">
        <v>0</v>
      </c>
      <c r="M54" s="397">
        <v>0</v>
      </c>
      <c r="N54" s="397">
        <f t="shared" si="14"/>
        <v>10</v>
      </c>
      <c r="O54" s="397">
        <v>7</v>
      </c>
      <c r="P54" s="397">
        <v>3</v>
      </c>
      <c r="Q54" s="397">
        <f t="shared" si="15"/>
        <v>10</v>
      </c>
      <c r="R54" s="397">
        <v>7</v>
      </c>
      <c r="S54" s="397">
        <v>3</v>
      </c>
      <c r="T54" s="397">
        <f t="shared" si="16"/>
        <v>0</v>
      </c>
      <c r="U54" s="397">
        <v>0</v>
      </c>
      <c r="V54" s="397">
        <v>0</v>
      </c>
      <c r="W54" s="397">
        <f t="shared" si="17"/>
        <v>0</v>
      </c>
      <c r="X54" s="397">
        <v>0</v>
      </c>
      <c r="Y54" s="397">
        <v>0</v>
      </c>
      <c r="Z54" s="397">
        <f t="shared" si="18"/>
        <v>0</v>
      </c>
      <c r="AA54" s="397">
        <v>0</v>
      </c>
      <c r="AB54" s="397">
        <v>0</v>
      </c>
      <c r="AC54" s="434">
        <f t="shared" si="19"/>
        <v>100</v>
      </c>
      <c r="AD54" s="783"/>
    </row>
    <row r="55" spans="1:30" s="788" customFormat="1" ht="19.5" customHeight="1">
      <c r="A55" s="739" t="s">
        <v>576</v>
      </c>
      <c r="B55" s="433">
        <f t="shared" si="10"/>
        <v>9</v>
      </c>
      <c r="C55" s="397">
        <v>7</v>
      </c>
      <c r="D55" s="397">
        <v>2</v>
      </c>
      <c r="E55" s="397">
        <f t="shared" si="11"/>
        <v>9</v>
      </c>
      <c r="F55" s="397">
        <v>7</v>
      </c>
      <c r="G55" s="397">
        <v>2</v>
      </c>
      <c r="H55" s="397">
        <f t="shared" si="12"/>
        <v>0</v>
      </c>
      <c r="I55" s="397">
        <v>0</v>
      </c>
      <c r="J55" s="397">
        <v>0</v>
      </c>
      <c r="K55" s="397">
        <f t="shared" si="13"/>
        <v>0</v>
      </c>
      <c r="L55" s="397">
        <v>0</v>
      </c>
      <c r="M55" s="397">
        <v>0</v>
      </c>
      <c r="N55" s="397">
        <f t="shared" si="14"/>
        <v>8</v>
      </c>
      <c r="O55" s="397">
        <v>6</v>
      </c>
      <c r="P55" s="397">
        <v>2</v>
      </c>
      <c r="Q55" s="397">
        <f t="shared" si="15"/>
        <v>8</v>
      </c>
      <c r="R55" s="397">
        <v>6</v>
      </c>
      <c r="S55" s="397">
        <v>2</v>
      </c>
      <c r="T55" s="397">
        <f t="shared" si="16"/>
        <v>0</v>
      </c>
      <c r="U55" s="397">
        <v>0</v>
      </c>
      <c r="V55" s="397">
        <v>0</v>
      </c>
      <c r="W55" s="397">
        <f t="shared" si="17"/>
        <v>0</v>
      </c>
      <c r="X55" s="397">
        <v>0</v>
      </c>
      <c r="Y55" s="397">
        <v>0</v>
      </c>
      <c r="Z55" s="397">
        <f t="shared" si="18"/>
        <v>0</v>
      </c>
      <c r="AA55" s="397">
        <v>0</v>
      </c>
      <c r="AB55" s="397">
        <v>0</v>
      </c>
      <c r="AC55" s="434">
        <f t="shared" si="19"/>
        <v>88.88888888888889</v>
      </c>
      <c r="AD55" s="783"/>
    </row>
    <row r="56" spans="1:30" s="788" customFormat="1" ht="19.5" customHeight="1">
      <c r="A56" s="739" t="s">
        <v>577</v>
      </c>
      <c r="B56" s="433">
        <f t="shared" si="10"/>
        <v>14</v>
      </c>
      <c r="C56" s="397">
        <v>5</v>
      </c>
      <c r="D56" s="397">
        <v>9</v>
      </c>
      <c r="E56" s="397">
        <f t="shared" si="11"/>
        <v>14</v>
      </c>
      <c r="F56" s="397">
        <v>5</v>
      </c>
      <c r="G56" s="397">
        <v>9</v>
      </c>
      <c r="H56" s="397">
        <f t="shared" si="12"/>
        <v>0</v>
      </c>
      <c r="I56" s="397">
        <v>0</v>
      </c>
      <c r="J56" s="397">
        <v>0</v>
      </c>
      <c r="K56" s="397">
        <f t="shared" si="13"/>
        <v>0</v>
      </c>
      <c r="L56" s="397">
        <v>0</v>
      </c>
      <c r="M56" s="397">
        <v>0</v>
      </c>
      <c r="N56" s="397">
        <f t="shared" si="14"/>
        <v>14</v>
      </c>
      <c r="O56" s="397">
        <v>5</v>
      </c>
      <c r="P56" s="397">
        <v>9</v>
      </c>
      <c r="Q56" s="397">
        <f t="shared" si="15"/>
        <v>14</v>
      </c>
      <c r="R56" s="397">
        <v>5</v>
      </c>
      <c r="S56" s="397">
        <v>9</v>
      </c>
      <c r="T56" s="397">
        <f t="shared" si="16"/>
        <v>0</v>
      </c>
      <c r="U56" s="397">
        <v>0</v>
      </c>
      <c r="V56" s="397">
        <v>0</v>
      </c>
      <c r="W56" s="397">
        <f t="shared" si="17"/>
        <v>0</v>
      </c>
      <c r="X56" s="397">
        <v>0</v>
      </c>
      <c r="Y56" s="397">
        <v>0</v>
      </c>
      <c r="Z56" s="397">
        <f t="shared" si="18"/>
        <v>0</v>
      </c>
      <c r="AA56" s="397">
        <v>0</v>
      </c>
      <c r="AB56" s="397">
        <v>0</v>
      </c>
      <c r="AC56" s="434">
        <f t="shared" si="19"/>
        <v>100</v>
      </c>
      <c r="AD56" s="783"/>
    </row>
    <row r="57" spans="1:30" s="788" customFormat="1" ht="19.5" customHeight="1">
      <c r="A57" s="739" t="s">
        <v>578</v>
      </c>
      <c r="B57" s="433">
        <f t="shared" si="10"/>
        <v>0</v>
      </c>
      <c r="C57" s="397">
        <v>0</v>
      </c>
      <c r="D57" s="397">
        <v>0</v>
      </c>
      <c r="E57" s="397">
        <f t="shared" si="11"/>
        <v>0</v>
      </c>
      <c r="F57" s="397">
        <v>0</v>
      </c>
      <c r="G57" s="397">
        <v>0</v>
      </c>
      <c r="H57" s="397">
        <f t="shared" si="12"/>
        <v>0</v>
      </c>
      <c r="I57" s="397">
        <v>0</v>
      </c>
      <c r="J57" s="397">
        <v>0</v>
      </c>
      <c r="K57" s="397">
        <f t="shared" si="13"/>
        <v>0</v>
      </c>
      <c r="L57" s="397">
        <v>0</v>
      </c>
      <c r="M57" s="397">
        <v>0</v>
      </c>
      <c r="N57" s="397">
        <f t="shared" si="14"/>
        <v>0</v>
      </c>
      <c r="O57" s="397">
        <v>0</v>
      </c>
      <c r="P57" s="397">
        <v>0</v>
      </c>
      <c r="Q57" s="397">
        <f t="shared" si="15"/>
        <v>0</v>
      </c>
      <c r="R57" s="397">
        <v>0</v>
      </c>
      <c r="S57" s="397">
        <v>0</v>
      </c>
      <c r="T57" s="397">
        <f t="shared" si="16"/>
        <v>0</v>
      </c>
      <c r="U57" s="397">
        <v>0</v>
      </c>
      <c r="V57" s="397">
        <v>0</v>
      </c>
      <c r="W57" s="397">
        <f t="shared" si="17"/>
        <v>0</v>
      </c>
      <c r="X57" s="397">
        <v>0</v>
      </c>
      <c r="Y57" s="397">
        <v>0</v>
      </c>
      <c r="Z57" s="397">
        <f t="shared" si="18"/>
        <v>0</v>
      </c>
      <c r="AA57" s="397">
        <v>0</v>
      </c>
      <c r="AB57" s="397">
        <v>0</v>
      </c>
      <c r="AC57" s="397">
        <v>0</v>
      </c>
      <c r="AD57" s="783"/>
    </row>
    <row r="58" spans="1:30" s="788" customFormat="1" ht="19.5" customHeight="1" thickBot="1">
      <c r="A58" s="794" t="s">
        <v>579</v>
      </c>
      <c r="B58" s="438">
        <f t="shared" si="10"/>
        <v>39</v>
      </c>
      <c r="C58" s="439">
        <v>21</v>
      </c>
      <c r="D58" s="439">
        <v>18</v>
      </c>
      <c r="E58" s="439">
        <f t="shared" si="11"/>
        <v>39</v>
      </c>
      <c r="F58" s="439">
        <v>21</v>
      </c>
      <c r="G58" s="439">
        <v>18</v>
      </c>
      <c r="H58" s="439">
        <f t="shared" si="12"/>
        <v>0</v>
      </c>
      <c r="I58" s="439">
        <v>0</v>
      </c>
      <c r="J58" s="439">
        <v>0</v>
      </c>
      <c r="K58" s="439">
        <f t="shared" si="13"/>
        <v>0</v>
      </c>
      <c r="L58" s="439">
        <v>0</v>
      </c>
      <c r="M58" s="439">
        <v>0</v>
      </c>
      <c r="N58" s="439">
        <f t="shared" si="14"/>
        <v>35</v>
      </c>
      <c r="O58" s="439">
        <v>19</v>
      </c>
      <c r="P58" s="439">
        <v>16</v>
      </c>
      <c r="Q58" s="439">
        <f t="shared" si="15"/>
        <v>34</v>
      </c>
      <c r="R58" s="439">
        <v>19</v>
      </c>
      <c r="S58" s="439">
        <v>15</v>
      </c>
      <c r="T58" s="439">
        <f t="shared" si="16"/>
        <v>0</v>
      </c>
      <c r="U58" s="439">
        <v>0</v>
      </c>
      <c r="V58" s="439">
        <v>0</v>
      </c>
      <c r="W58" s="439">
        <f t="shared" si="17"/>
        <v>0</v>
      </c>
      <c r="X58" s="439">
        <v>0</v>
      </c>
      <c r="Y58" s="439">
        <v>0</v>
      </c>
      <c r="Z58" s="439">
        <f t="shared" si="18"/>
        <v>1</v>
      </c>
      <c r="AA58" s="439">
        <v>0</v>
      </c>
      <c r="AB58" s="439">
        <v>1</v>
      </c>
      <c r="AC58" s="440">
        <f t="shared" si="19"/>
        <v>89.74358974358975</v>
      </c>
      <c r="AD58" s="795"/>
    </row>
    <row r="59" spans="1:30" s="215" customFormat="1" ht="12" customHeight="1">
      <c r="A59" s="322" t="s">
        <v>399</v>
      </c>
      <c r="B59" s="587"/>
      <c r="C59" s="587"/>
      <c r="D59" s="587"/>
      <c r="E59" s="587"/>
      <c r="F59" s="587"/>
      <c r="G59" s="587"/>
      <c r="H59" s="587"/>
      <c r="I59" s="587"/>
      <c r="J59" s="587"/>
      <c r="K59" s="587"/>
      <c r="L59" s="587"/>
      <c r="M59" s="587"/>
      <c r="N59" s="373" t="s">
        <v>143</v>
      </c>
      <c r="O59" s="373"/>
      <c r="P59" s="373"/>
      <c r="Q59" s="587"/>
      <c r="R59" s="587"/>
      <c r="S59" s="587"/>
      <c r="T59" s="587"/>
      <c r="U59" s="587"/>
      <c r="V59" s="587"/>
      <c r="W59" s="587"/>
      <c r="X59" s="587"/>
      <c r="Y59" s="587"/>
      <c r="Z59" s="587"/>
      <c r="AA59" s="587"/>
      <c r="AB59" s="587"/>
      <c r="AC59" s="587"/>
      <c r="AD59" s="588"/>
    </row>
    <row r="60" spans="2:4" s="215" customFormat="1" ht="12" customHeight="1">
      <c r="B60" s="590"/>
      <c r="C60" s="590"/>
      <c r="D60" s="590"/>
    </row>
    <row r="61" spans="2:4" s="218" customFormat="1" ht="15.75">
      <c r="B61" s="221"/>
      <c r="C61" s="221"/>
      <c r="D61" s="221"/>
    </row>
    <row r="62" spans="2:4" s="218" customFormat="1" ht="15.75">
      <c r="B62" s="221"/>
      <c r="C62" s="221"/>
      <c r="D62" s="221"/>
    </row>
    <row r="63" spans="2:4" s="218" customFormat="1" ht="15.75">
      <c r="B63" s="221"/>
      <c r="C63" s="221"/>
      <c r="D63" s="221"/>
    </row>
    <row r="64" spans="2:4" s="218" customFormat="1" ht="15.75">
      <c r="B64" s="221"/>
      <c r="C64" s="221"/>
      <c r="D64" s="221"/>
    </row>
    <row r="65" spans="2:4" s="218" customFormat="1" ht="15.75">
      <c r="B65" s="221"/>
      <c r="C65" s="221"/>
      <c r="D65" s="221"/>
    </row>
    <row r="66" spans="2:4" s="218" customFormat="1" ht="15.75">
      <c r="B66" s="221"/>
      <c r="C66" s="221"/>
      <c r="D66" s="221"/>
    </row>
    <row r="67" spans="2:4" s="218" customFormat="1" ht="15.75">
      <c r="B67" s="221"/>
      <c r="C67" s="221"/>
      <c r="D67" s="221"/>
    </row>
    <row r="68" spans="2:4" s="218" customFormat="1" ht="15.75">
      <c r="B68" s="221"/>
      <c r="C68" s="221"/>
      <c r="D68" s="221"/>
    </row>
    <row r="69" spans="2:4" s="218" customFormat="1" ht="15.75">
      <c r="B69" s="221"/>
      <c r="C69" s="221"/>
      <c r="D69" s="221"/>
    </row>
    <row r="70" spans="2:4" s="218" customFormat="1" ht="15.75">
      <c r="B70" s="221"/>
      <c r="C70" s="221"/>
      <c r="D70" s="221"/>
    </row>
    <row r="71" spans="2:4" s="218" customFormat="1" ht="15.75">
      <c r="B71" s="221"/>
      <c r="C71" s="221"/>
      <c r="D71" s="221"/>
    </row>
    <row r="72" spans="2:4" s="218" customFormat="1" ht="15.75">
      <c r="B72" s="221"/>
      <c r="C72" s="221"/>
      <c r="D72" s="221"/>
    </row>
    <row r="73" spans="2:4" s="218" customFormat="1" ht="15.75">
      <c r="B73" s="221"/>
      <c r="C73" s="221"/>
      <c r="D73" s="221"/>
    </row>
    <row r="74" spans="2:4" s="218" customFormat="1" ht="15.75">
      <c r="B74" s="221"/>
      <c r="C74" s="221"/>
      <c r="D74" s="221"/>
    </row>
    <row r="75" spans="2:4" s="218" customFormat="1" ht="15.75">
      <c r="B75" s="221"/>
      <c r="C75" s="221"/>
      <c r="D75" s="221"/>
    </row>
    <row r="76" spans="2:4" s="218" customFormat="1" ht="15.75">
      <c r="B76" s="221"/>
      <c r="C76" s="221"/>
      <c r="D76" s="221"/>
    </row>
    <row r="77" spans="2:4" s="218" customFormat="1" ht="15.75">
      <c r="B77" s="221"/>
      <c r="C77" s="221"/>
      <c r="D77" s="221"/>
    </row>
    <row r="78" spans="2:4" s="218" customFormat="1" ht="15.75">
      <c r="B78" s="221"/>
      <c r="C78" s="221"/>
      <c r="D78" s="221"/>
    </row>
    <row r="79" spans="2:4" s="218" customFormat="1" ht="15.75">
      <c r="B79" s="221"/>
      <c r="C79" s="221"/>
      <c r="D79" s="221"/>
    </row>
    <row r="80" spans="2:4" s="218" customFormat="1" ht="15.75">
      <c r="B80" s="221"/>
      <c r="C80" s="221"/>
      <c r="D80" s="221"/>
    </row>
    <row r="81" spans="2:4" s="218" customFormat="1" ht="15.75">
      <c r="B81" s="221"/>
      <c r="C81" s="221"/>
      <c r="D81" s="221"/>
    </row>
    <row r="82" spans="2:4" s="218" customFormat="1" ht="15.75">
      <c r="B82" s="221"/>
      <c r="C82" s="221"/>
      <c r="D82" s="221"/>
    </row>
    <row r="83" spans="2:4" s="218" customFormat="1" ht="15.75">
      <c r="B83" s="221"/>
      <c r="C83" s="221"/>
      <c r="D83" s="221"/>
    </row>
    <row r="84" spans="2:4" s="218" customFormat="1" ht="15.75">
      <c r="B84" s="221"/>
      <c r="C84" s="221"/>
      <c r="D84" s="221"/>
    </row>
    <row r="85" spans="2:4" s="218" customFormat="1" ht="15.75">
      <c r="B85" s="221"/>
      <c r="C85" s="221"/>
      <c r="D85" s="221"/>
    </row>
    <row r="86" spans="2:4" s="218" customFormat="1" ht="15.75">
      <c r="B86" s="221"/>
      <c r="C86" s="221"/>
      <c r="D86" s="221"/>
    </row>
    <row r="87" spans="2:4" s="218" customFormat="1" ht="15.75">
      <c r="B87" s="221"/>
      <c r="C87" s="221"/>
      <c r="D87" s="221"/>
    </row>
    <row r="88" spans="2:4" s="218" customFormat="1" ht="15.75">
      <c r="B88" s="221"/>
      <c r="C88" s="221"/>
      <c r="D88" s="221"/>
    </row>
    <row r="89" spans="2:4" s="218" customFormat="1" ht="15.75">
      <c r="B89" s="221"/>
      <c r="C89" s="221"/>
      <c r="D89" s="221"/>
    </row>
    <row r="90" spans="2:4" s="218" customFormat="1" ht="15.75">
      <c r="B90" s="221"/>
      <c r="C90" s="221"/>
      <c r="D90" s="221"/>
    </row>
    <row r="91" spans="2:4" s="218" customFormat="1" ht="15.75">
      <c r="B91" s="221"/>
      <c r="C91" s="221"/>
      <c r="D91" s="221"/>
    </row>
    <row r="92" spans="2:4" s="218" customFormat="1" ht="15.75">
      <c r="B92" s="221"/>
      <c r="C92" s="221"/>
      <c r="D92" s="221"/>
    </row>
    <row r="93" spans="2:4" s="218" customFormat="1" ht="15.75">
      <c r="B93" s="221"/>
      <c r="C93" s="221"/>
      <c r="D93" s="221"/>
    </row>
    <row r="94" spans="2:4" s="218" customFormat="1" ht="15.75">
      <c r="B94" s="221"/>
      <c r="C94" s="221"/>
      <c r="D94" s="221"/>
    </row>
    <row r="95" spans="2:4" s="218" customFormat="1" ht="15.75">
      <c r="B95" s="221"/>
      <c r="C95" s="221"/>
      <c r="D95" s="221"/>
    </row>
    <row r="96" spans="2:4" s="218" customFormat="1" ht="15.75">
      <c r="B96" s="221"/>
      <c r="C96" s="221"/>
      <c r="D96" s="221"/>
    </row>
    <row r="97" spans="2:4" s="218" customFormat="1" ht="15.75">
      <c r="B97" s="221"/>
      <c r="C97" s="221"/>
      <c r="D97" s="221"/>
    </row>
    <row r="98" spans="2:4" s="218" customFormat="1" ht="15.75">
      <c r="B98" s="221"/>
      <c r="C98" s="221"/>
      <c r="D98" s="221"/>
    </row>
    <row r="99" spans="2:4" s="218" customFormat="1" ht="15.75">
      <c r="B99" s="221"/>
      <c r="C99" s="221"/>
      <c r="D99" s="221"/>
    </row>
    <row r="100" spans="2:4" s="218" customFormat="1" ht="15.75">
      <c r="B100" s="221"/>
      <c r="C100" s="221"/>
      <c r="D100" s="221"/>
    </row>
    <row r="101" spans="2:4" s="218" customFormat="1" ht="15.75">
      <c r="B101" s="221"/>
      <c r="C101" s="221"/>
      <c r="D101" s="221"/>
    </row>
    <row r="102" spans="2:4" s="218" customFormat="1" ht="15.75">
      <c r="B102" s="221"/>
      <c r="C102" s="221"/>
      <c r="D102" s="221"/>
    </row>
    <row r="103" spans="2:4" s="218" customFormat="1" ht="15.75">
      <c r="B103" s="221"/>
      <c r="C103" s="221"/>
      <c r="D103" s="221"/>
    </row>
    <row r="104" spans="2:4" s="218" customFormat="1" ht="15.75">
      <c r="B104" s="221"/>
      <c r="C104" s="221"/>
      <c r="D104" s="221"/>
    </row>
    <row r="105" spans="2:4" s="218" customFormat="1" ht="15.75">
      <c r="B105" s="221"/>
      <c r="C105" s="221"/>
      <c r="D105" s="221"/>
    </row>
    <row r="106" spans="2:4" s="218" customFormat="1" ht="15.75">
      <c r="B106" s="221"/>
      <c r="C106" s="221"/>
      <c r="D106" s="221"/>
    </row>
    <row r="107" spans="2:4" s="218" customFormat="1" ht="15.75">
      <c r="B107" s="221"/>
      <c r="C107" s="221"/>
      <c r="D107" s="221"/>
    </row>
    <row r="108" spans="2:4" s="218" customFormat="1" ht="15.75">
      <c r="B108" s="221"/>
      <c r="C108" s="221"/>
      <c r="D108" s="221"/>
    </row>
    <row r="109" spans="2:4" s="218" customFormat="1" ht="15.75">
      <c r="B109" s="221"/>
      <c r="C109" s="221"/>
      <c r="D109" s="221"/>
    </row>
    <row r="110" spans="2:4" s="218" customFormat="1" ht="15.75">
      <c r="B110" s="221"/>
      <c r="C110" s="221"/>
      <c r="D110" s="221"/>
    </row>
    <row r="111" spans="2:4" s="218" customFormat="1" ht="15.75">
      <c r="B111" s="221"/>
      <c r="C111" s="221"/>
      <c r="D111" s="221"/>
    </row>
    <row r="112" spans="2:4" s="218" customFormat="1" ht="15.75">
      <c r="B112" s="221"/>
      <c r="C112" s="221"/>
      <c r="D112" s="221"/>
    </row>
    <row r="113" spans="2:4" s="218" customFormat="1" ht="15.75">
      <c r="B113" s="221"/>
      <c r="C113" s="221"/>
      <c r="D113" s="221"/>
    </row>
    <row r="114" spans="2:4" s="218" customFormat="1" ht="15.75">
      <c r="B114" s="221"/>
      <c r="C114" s="221"/>
      <c r="D114" s="221"/>
    </row>
    <row r="115" spans="2:4" s="218" customFormat="1" ht="15.75">
      <c r="B115" s="221"/>
      <c r="C115" s="221"/>
      <c r="D115" s="221"/>
    </row>
    <row r="116" spans="2:4" s="218" customFormat="1" ht="15.75">
      <c r="B116" s="221"/>
      <c r="C116" s="221"/>
      <c r="D116" s="221"/>
    </row>
    <row r="117" spans="2:4" s="218" customFormat="1" ht="15.75">
      <c r="B117" s="221"/>
      <c r="C117" s="221"/>
      <c r="D117" s="221"/>
    </row>
    <row r="118" spans="2:4" s="218" customFormat="1" ht="15.75">
      <c r="B118" s="221"/>
      <c r="C118" s="221"/>
      <c r="D118" s="221"/>
    </row>
    <row r="119" spans="2:4" s="218" customFormat="1" ht="15.75">
      <c r="B119" s="221"/>
      <c r="C119" s="221"/>
      <c r="D119" s="221"/>
    </row>
    <row r="120" spans="2:4" s="218" customFormat="1" ht="15.75">
      <c r="B120" s="221"/>
      <c r="C120" s="221"/>
      <c r="D120" s="221"/>
    </row>
    <row r="121" spans="2:4" s="218" customFormat="1" ht="15.75">
      <c r="B121" s="221"/>
      <c r="C121" s="221"/>
      <c r="D121" s="221"/>
    </row>
    <row r="122" spans="2:4" s="218" customFormat="1" ht="15.75">
      <c r="B122" s="221"/>
      <c r="C122" s="221"/>
      <c r="D122" s="221"/>
    </row>
    <row r="123" spans="2:4" s="218" customFormat="1" ht="15.75">
      <c r="B123" s="221"/>
      <c r="C123" s="221"/>
      <c r="D123" s="221"/>
    </row>
    <row r="124" spans="2:4" s="218" customFormat="1" ht="15.75">
      <c r="B124" s="221"/>
      <c r="C124" s="221"/>
      <c r="D124" s="221"/>
    </row>
    <row r="125" spans="2:4" s="218" customFormat="1" ht="15.75">
      <c r="B125" s="221"/>
      <c r="C125" s="221"/>
      <c r="D125" s="221"/>
    </row>
    <row r="126" spans="2:4" s="218" customFormat="1" ht="15.75">
      <c r="B126" s="221"/>
      <c r="C126" s="221"/>
      <c r="D126" s="221"/>
    </row>
    <row r="127" spans="2:4" s="218" customFormat="1" ht="15.75">
      <c r="B127" s="221"/>
      <c r="C127" s="221"/>
      <c r="D127" s="221"/>
    </row>
    <row r="128" spans="2:4" s="218" customFormat="1" ht="15.75">
      <c r="B128" s="221"/>
      <c r="C128" s="221"/>
      <c r="D128" s="221"/>
    </row>
    <row r="129" spans="2:4" s="218" customFormat="1" ht="15.75">
      <c r="B129" s="221"/>
      <c r="C129" s="221"/>
      <c r="D129" s="221"/>
    </row>
    <row r="130" spans="2:4" s="218" customFormat="1" ht="15.75">
      <c r="B130" s="221"/>
      <c r="C130" s="221"/>
      <c r="D130" s="221"/>
    </row>
    <row r="131" spans="2:4" s="218" customFormat="1" ht="15.75">
      <c r="B131" s="221"/>
      <c r="C131" s="221"/>
      <c r="D131" s="221"/>
    </row>
    <row r="132" spans="2:4" s="218" customFormat="1" ht="15.75">
      <c r="B132" s="221"/>
      <c r="C132" s="221"/>
      <c r="D132" s="221"/>
    </row>
    <row r="133" spans="2:4" s="218" customFormat="1" ht="15.75">
      <c r="B133" s="221"/>
      <c r="C133" s="221"/>
      <c r="D133" s="221"/>
    </row>
    <row r="134" spans="2:4" s="218" customFormat="1" ht="15.75">
      <c r="B134" s="221"/>
      <c r="C134" s="221"/>
      <c r="D134" s="221"/>
    </row>
    <row r="135" spans="2:4" s="218" customFormat="1" ht="15.75">
      <c r="B135" s="221"/>
      <c r="C135" s="221"/>
      <c r="D135" s="221"/>
    </row>
    <row r="136" spans="2:4" s="218" customFormat="1" ht="15.75">
      <c r="B136" s="221"/>
      <c r="C136" s="221"/>
      <c r="D136" s="221"/>
    </row>
    <row r="137" spans="2:4" s="218" customFormat="1" ht="15.75">
      <c r="B137" s="221"/>
      <c r="C137" s="221"/>
      <c r="D137" s="221"/>
    </row>
    <row r="138" spans="2:4" s="218" customFormat="1" ht="15.75">
      <c r="B138" s="221"/>
      <c r="C138" s="221"/>
      <c r="D138" s="221"/>
    </row>
    <row r="139" spans="2:4" s="218" customFormat="1" ht="15.75">
      <c r="B139" s="221"/>
      <c r="C139" s="221"/>
      <c r="D139" s="221"/>
    </row>
    <row r="140" spans="2:4" s="218" customFormat="1" ht="15.75">
      <c r="B140" s="221"/>
      <c r="C140" s="221"/>
      <c r="D140" s="221"/>
    </row>
    <row r="141" spans="2:4" s="218" customFormat="1" ht="15.75">
      <c r="B141" s="221"/>
      <c r="C141" s="221"/>
      <c r="D141" s="221"/>
    </row>
    <row r="142" spans="2:4" s="218" customFormat="1" ht="15.75">
      <c r="B142" s="221"/>
      <c r="C142" s="221"/>
      <c r="D142" s="221"/>
    </row>
    <row r="143" spans="2:4" s="218" customFormat="1" ht="15.75">
      <c r="B143" s="221"/>
      <c r="C143" s="221"/>
      <c r="D143" s="221"/>
    </row>
    <row r="144" spans="2:4" s="218" customFormat="1" ht="15.75">
      <c r="B144" s="221"/>
      <c r="C144" s="221"/>
      <c r="D144" s="221"/>
    </row>
    <row r="145" spans="2:4" s="218" customFormat="1" ht="15.75">
      <c r="B145" s="221"/>
      <c r="C145" s="221"/>
      <c r="D145" s="221"/>
    </row>
    <row r="146" spans="2:4" s="218" customFormat="1" ht="15.75">
      <c r="B146" s="221"/>
      <c r="C146" s="221"/>
      <c r="D146" s="221"/>
    </row>
    <row r="147" spans="2:4" s="218" customFormat="1" ht="15.75">
      <c r="B147" s="221"/>
      <c r="C147" s="221"/>
      <c r="D147" s="221"/>
    </row>
    <row r="148" spans="2:4" s="218" customFormat="1" ht="15.75">
      <c r="B148" s="221"/>
      <c r="C148" s="221"/>
      <c r="D148" s="221"/>
    </row>
    <row r="149" spans="2:4" s="218" customFormat="1" ht="15.75">
      <c r="B149" s="221"/>
      <c r="C149" s="221"/>
      <c r="D149" s="221"/>
    </row>
    <row r="150" spans="2:4" s="218" customFormat="1" ht="15.75">
      <c r="B150" s="221"/>
      <c r="C150" s="221"/>
      <c r="D150" s="221"/>
    </row>
    <row r="151" spans="2:4" s="218" customFormat="1" ht="15.75">
      <c r="B151" s="221"/>
      <c r="C151" s="221"/>
      <c r="D151" s="221"/>
    </row>
    <row r="152" spans="2:4" s="218" customFormat="1" ht="15.75">
      <c r="B152" s="221"/>
      <c r="C152" s="221"/>
      <c r="D152" s="221"/>
    </row>
    <row r="153" spans="2:4" s="218" customFormat="1" ht="15.75">
      <c r="B153" s="221"/>
      <c r="C153" s="221"/>
      <c r="D153" s="221"/>
    </row>
    <row r="154" spans="2:4" s="218" customFormat="1" ht="15.75">
      <c r="B154" s="221"/>
      <c r="C154" s="221"/>
      <c r="D154" s="221"/>
    </row>
    <row r="155" spans="2:4" s="218" customFormat="1" ht="15.75">
      <c r="B155" s="221"/>
      <c r="C155" s="221"/>
      <c r="D155" s="221"/>
    </row>
    <row r="156" spans="2:4" s="218" customFormat="1" ht="15.75">
      <c r="B156" s="221"/>
      <c r="C156" s="221"/>
      <c r="D156" s="221"/>
    </row>
    <row r="157" spans="2:4" s="218" customFormat="1" ht="15.75">
      <c r="B157" s="221"/>
      <c r="C157" s="221"/>
      <c r="D157" s="221"/>
    </row>
    <row r="158" spans="2:4" s="218" customFormat="1" ht="15.75">
      <c r="B158" s="221"/>
      <c r="C158" s="221"/>
      <c r="D158" s="221"/>
    </row>
    <row r="159" spans="2:4" s="218" customFormat="1" ht="15.75">
      <c r="B159" s="221"/>
      <c r="C159" s="221"/>
      <c r="D159" s="221"/>
    </row>
    <row r="160" spans="2:4" s="218" customFormat="1" ht="15.75">
      <c r="B160" s="221"/>
      <c r="C160" s="221"/>
      <c r="D160" s="221"/>
    </row>
    <row r="161" spans="2:4" s="218" customFormat="1" ht="15.75">
      <c r="B161" s="221"/>
      <c r="C161" s="221"/>
      <c r="D161" s="221"/>
    </row>
    <row r="162" spans="2:4" s="218" customFormat="1" ht="15.75">
      <c r="B162" s="221"/>
      <c r="C162" s="221"/>
      <c r="D162" s="221"/>
    </row>
    <row r="163" spans="2:4" s="218" customFormat="1" ht="15.75">
      <c r="B163" s="221"/>
      <c r="C163" s="221"/>
      <c r="D163" s="221"/>
    </row>
    <row r="164" spans="2:4" s="218" customFormat="1" ht="15.75">
      <c r="B164" s="221"/>
      <c r="C164" s="221"/>
      <c r="D164" s="221"/>
    </row>
    <row r="165" spans="2:4" s="218" customFormat="1" ht="15.75">
      <c r="B165" s="221"/>
      <c r="C165" s="221"/>
      <c r="D165" s="221"/>
    </row>
    <row r="166" spans="2:4" s="218" customFormat="1" ht="15.75">
      <c r="B166" s="221"/>
      <c r="C166" s="221"/>
      <c r="D166" s="221"/>
    </row>
    <row r="167" spans="2:4" s="218" customFormat="1" ht="15.75">
      <c r="B167" s="221"/>
      <c r="C167" s="221"/>
      <c r="D167" s="221"/>
    </row>
    <row r="168" spans="2:4" s="218" customFormat="1" ht="15.75">
      <c r="B168" s="221"/>
      <c r="C168" s="221"/>
      <c r="D168" s="221"/>
    </row>
    <row r="169" spans="2:4" s="218" customFormat="1" ht="15.75">
      <c r="B169" s="221"/>
      <c r="C169" s="221"/>
      <c r="D169" s="221"/>
    </row>
    <row r="170" spans="2:4" s="218" customFormat="1" ht="15.75">
      <c r="B170" s="221"/>
      <c r="C170" s="221"/>
      <c r="D170" s="221"/>
    </row>
    <row r="171" spans="2:4" s="218" customFormat="1" ht="15.75">
      <c r="B171" s="221"/>
      <c r="C171" s="221"/>
      <c r="D171" s="221"/>
    </row>
    <row r="172" spans="2:4" s="218" customFormat="1" ht="15.75">
      <c r="B172" s="221"/>
      <c r="C172" s="221"/>
      <c r="D172" s="221"/>
    </row>
    <row r="173" spans="2:4" s="218" customFormat="1" ht="15.75">
      <c r="B173" s="221"/>
      <c r="C173" s="221"/>
      <c r="D173" s="221"/>
    </row>
    <row r="174" spans="2:4" s="218" customFormat="1" ht="15.75">
      <c r="B174" s="221"/>
      <c r="C174" s="221"/>
      <c r="D174" s="221"/>
    </row>
    <row r="175" spans="2:4" s="218" customFormat="1" ht="15.75">
      <c r="B175" s="221"/>
      <c r="C175" s="221"/>
      <c r="D175" s="221"/>
    </row>
    <row r="176" spans="2:4" s="218" customFormat="1" ht="15.75">
      <c r="B176" s="221"/>
      <c r="C176" s="221"/>
      <c r="D176" s="221"/>
    </row>
    <row r="177" spans="2:4" s="218" customFormat="1" ht="15.75">
      <c r="B177" s="221"/>
      <c r="C177" s="221"/>
      <c r="D177" s="221"/>
    </row>
    <row r="178" spans="2:4" s="218" customFormat="1" ht="15.75">
      <c r="B178" s="221"/>
      <c r="C178" s="221"/>
      <c r="D178" s="221"/>
    </row>
    <row r="179" spans="2:4" s="218" customFormat="1" ht="15.75">
      <c r="B179" s="221"/>
      <c r="C179" s="221"/>
      <c r="D179" s="221"/>
    </row>
    <row r="180" spans="2:4" s="218" customFormat="1" ht="15.75">
      <c r="B180" s="221"/>
      <c r="C180" s="221"/>
      <c r="D180" s="221"/>
    </row>
    <row r="181" spans="2:4" s="218" customFormat="1" ht="15.75">
      <c r="B181" s="221"/>
      <c r="C181" s="221"/>
      <c r="D181" s="221"/>
    </row>
    <row r="182" spans="2:4" s="218" customFormat="1" ht="15.75">
      <c r="B182" s="221"/>
      <c r="C182" s="221"/>
      <c r="D182" s="221"/>
    </row>
    <row r="183" spans="2:4" s="218" customFormat="1" ht="15.75">
      <c r="B183" s="221"/>
      <c r="C183" s="221"/>
      <c r="D183" s="221"/>
    </row>
    <row r="184" spans="2:4" s="218" customFormat="1" ht="15.75">
      <c r="B184" s="221"/>
      <c r="C184" s="221"/>
      <c r="D184" s="221"/>
    </row>
    <row r="185" spans="2:4" s="218" customFormat="1" ht="15.75">
      <c r="B185" s="221"/>
      <c r="C185" s="221"/>
      <c r="D185" s="221"/>
    </row>
    <row r="186" spans="2:4" s="218" customFormat="1" ht="15.75">
      <c r="B186" s="221"/>
      <c r="C186" s="221"/>
      <c r="D186" s="221"/>
    </row>
    <row r="187" spans="2:4" s="218" customFormat="1" ht="15.75">
      <c r="B187" s="221"/>
      <c r="C187" s="221"/>
      <c r="D187" s="221"/>
    </row>
    <row r="188" spans="2:4" s="218" customFormat="1" ht="15.75">
      <c r="B188" s="221"/>
      <c r="C188" s="221"/>
      <c r="D188" s="221"/>
    </row>
    <row r="189" spans="2:4" s="218" customFormat="1" ht="15.75">
      <c r="B189" s="221"/>
      <c r="C189" s="221"/>
      <c r="D189" s="221"/>
    </row>
    <row r="190" spans="2:4" s="218" customFormat="1" ht="15.75">
      <c r="B190" s="221"/>
      <c r="C190" s="221"/>
      <c r="D190" s="221"/>
    </row>
    <row r="191" spans="2:4" s="218" customFormat="1" ht="15.75">
      <c r="B191" s="221"/>
      <c r="C191" s="221"/>
      <c r="D191" s="221"/>
    </row>
    <row r="192" spans="2:4" s="218" customFormat="1" ht="15.75">
      <c r="B192" s="221"/>
      <c r="C192" s="221"/>
      <c r="D192" s="221"/>
    </row>
    <row r="193" spans="2:4" s="218" customFormat="1" ht="15.75">
      <c r="B193" s="221"/>
      <c r="C193" s="221"/>
      <c r="D193" s="221"/>
    </row>
    <row r="194" spans="2:4" s="218" customFormat="1" ht="15.75">
      <c r="B194" s="221"/>
      <c r="C194" s="221"/>
      <c r="D194" s="221"/>
    </row>
    <row r="195" spans="2:4" s="218" customFormat="1" ht="15.75">
      <c r="B195" s="221"/>
      <c r="C195" s="221"/>
      <c r="D195" s="221"/>
    </row>
    <row r="196" spans="2:4" s="218" customFormat="1" ht="15.75">
      <c r="B196" s="221"/>
      <c r="C196" s="221"/>
      <c r="D196" s="221"/>
    </row>
    <row r="197" spans="2:4" s="218" customFormat="1" ht="15.75">
      <c r="B197" s="221"/>
      <c r="C197" s="221"/>
      <c r="D197" s="221"/>
    </row>
    <row r="198" spans="2:4" s="218" customFormat="1" ht="15.75">
      <c r="B198" s="221"/>
      <c r="C198" s="221"/>
      <c r="D198" s="221"/>
    </row>
    <row r="199" spans="2:4" s="218" customFormat="1" ht="15.75">
      <c r="B199" s="221"/>
      <c r="C199" s="221"/>
      <c r="D199" s="221"/>
    </row>
    <row r="200" spans="2:4" s="218" customFormat="1" ht="15.75">
      <c r="B200" s="221"/>
      <c r="C200" s="221"/>
      <c r="D200" s="221"/>
    </row>
    <row r="201" spans="2:4" s="218" customFormat="1" ht="15.75">
      <c r="B201" s="221"/>
      <c r="C201" s="221"/>
      <c r="D201" s="221"/>
    </row>
    <row r="202" spans="2:4" s="218" customFormat="1" ht="15.75">
      <c r="B202" s="221"/>
      <c r="C202" s="221"/>
      <c r="D202" s="221"/>
    </row>
    <row r="203" spans="2:4" s="218" customFormat="1" ht="15.75">
      <c r="B203" s="221"/>
      <c r="C203" s="221"/>
      <c r="D203" s="221"/>
    </row>
    <row r="204" spans="2:4" s="218" customFormat="1" ht="15.75">
      <c r="B204" s="221"/>
      <c r="C204" s="221"/>
      <c r="D204" s="221"/>
    </row>
    <row r="205" spans="2:4" s="218" customFormat="1" ht="15.75">
      <c r="B205" s="221"/>
      <c r="C205" s="221"/>
      <c r="D205" s="221"/>
    </row>
  </sheetData>
  <sheetProtection/>
  <mergeCells count="26">
    <mergeCell ref="A37:A41"/>
    <mergeCell ref="N37:Z37"/>
    <mergeCell ref="AC37:AC41"/>
    <mergeCell ref="AD37:AD41"/>
    <mergeCell ref="B38:B41"/>
    <mergeCell ref="E38:E41"/>
    <mergeCell ref="H38:H41"/>
    <mergeCell ref="K38:K41"/>
    <mergeCell ref="AD6:AD10"/>
    <mergeCell ref="A6:A10"/>
    <mergeCell ref="B7:B10"/>
    <mergeCell ref="E7:E10"/>
    <mergeCell ref="K7:K10"/>
    <mergeCell ref="N7:N10"/>
    <mergeCell ref="T7:T10"/>
    <mergeCell ref="Q7:Q10"/>
    <mergeCell ref="H7:H10"/>
    <mergeCell ref="AC6:AC10"/>
    <mergeCell ref="W7:W10"/>
    <mergeCell ref="N38:N41"/>
    <mergeCell ref="Q38:Q41"/>
    <mergeCell ref="T38:T41"/>
    <mergeCell ref="W38:W41"/>
    <mergeCell ref="N6:AB6"/>
    <mergeCell ref="Z7:Z10"/>
    <mergeCell ref="Z38:Z41"/>
  </mergeCells>
  <printOptions/>
  <pageMargins left="0.98416668176651" right="0.98416668176651" top="0.590416669845581" bottom="0.590416669845581" header="0" footer="0"/>
  <pageSetup horizontalDpi="600" verticalDpi="600" orientation="portrait" paperSize="9" scale="54" r:id="rId3"/>
  <colBreaks count="1" manualBreakCount="1">
    <brk id="13" max="59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9"/>
  <sheetViews>
    <sheetView zoomScaleSheetLayoutView="110" zoomScalePageLayoutView="0" workbookViewId="0" topLeftCell="A13">
      <selection activeCell="Q35" sqref="Q35"/>
    </sheetView>
  </sheetViews>
  <sheetFormatPr defaultColWidth="8.88671875" defaultRowHeight="13.5"/>
  <cols>
    <col min="1" max="1" width="7.77734375" style="201" customWidth="1"/>
    <col min="2" max="3" width="7.77734375" style="202" customWidth="1"/>
    <col min="4" max="4" width="10.77734375" style="202" customWidth="1"/>
    <col min="5" max="8" width="7.77734375" style="202" customWidth="1"/>
    <col min="9" max="10" width="7.77734375" style="201" customWidth="1"/>
    <col min="11" max="11" width="9.6640625" style="201" customWidth="1"/>
    <col min="12" max="15" width="7.77734375" style="201" customWidth="1"/>
    <col min="16" max="17" width="9.88671875" style="201" customWidth="1"/>
    <col min="18" max="18" width="7.77734375" style="203" customWidth="1"/>
    <col min="19" max="48" width="0.78125" style="201" customWidth="1"/>
    <col min="49" max="16384" width="8.88671875" style="201" customWidth="1"/>
  </cols>
  <sheetData>
    <row r="1" spans="1:18" s="178" customFormat="1" ht="12" customHeight="1">
      <c r="A1" s="176" t="s">
        <v>174</v>
      </c>
      <c r="B1" s="177"/>
      <c r="C1" s="177"/>
      <c r="D1" s="177"/>
      <c r="E1" s="177"/>
      <c r="F1" s="177"/>
      <c r="G1" s="177"/>
      <c r="H1" s="177"/>
      <c r="R1" s="44" t="s">
        <v>1</v>
      </c>
    </row>
    <row r="2" spans="1:18" s="181" customFormat="1" ht="12" customHeight="1">
      <c r="A2" s="179"/>
      <c r="B2" s="180"/>
      <c r="C2" s="180"/>
      <c r="D2" s="180"/>
      <c r="E2" s="180"/>
      <c r="F2" s="180"/>
      <c r="G2" s="180"/>
      <c r="H2" s="180"/>
      <c r="R2" s="182"/>
    </row>
    <row r="3" spans="1:18" s="183" customFormat="1" ht="22.5" customHeight="1">
      <c r="A3" s="987" t="s">
        <v>400</v>
      </c>
      <c r="B3" s="987"/>
      <c r="C3" s="987"/>
      <c r="D3" s="987"/>
      <c r="E3" s="987"/>
      <c r="F3" s="987"/>
      <c r="G3" s="987"/>
      <c r="H3" s="987"/>
      <c r="I3" s="987"/>
      <c r="J3" s="987" t="s">
        <v>401</v>
      </c>
      <c r="K3" s="987"/>
      <c r="L3" s="987"/>
      <c r="M3" s="987"/>
      <c r="N3" s="987"/>
      <c r="O3" s="987"/>
      <c r="P3" s="987"/>
      <c r="Q3" s="987"/>
      <c r="R3" s="987"/>
    </row>
    <row r="4" spans="1:18" s="187" customFormat="1" ht="12" customHeight="1">
      <c r="A4" s="184"/>
      <c r="B4" s="185"/>
      <c r="C4" s="185"/>
      <c r="D4" s="185"/>
      <c r="E4" s="185"/>
      <c r="F4" s="185"/>
      <c r="G4" s="185"/>
      <c r="H4" s="185"/>
      <c r="I4" s="186"/>
      <c r="J4" s="186"/>
      <c r="K4" s="186"/>
      <c r="L4" s="186"/>
      <c r="M4" s="186"/>
      <c r="N4" s="186"/>
      <c r="O4" s="186"/>
      <c r="P4" s="186"/>
      <c r="Q4" s="184"/>
      <c r="R4" s="184"/>
    </row>
    <row r="5" spans="1:18" s="594" customFormat="1" ht="12" customHeight="1" thickBot="1">
      <c r="A5" s="594" t="s">
        <v>374</v>
      </c>
      <c r="I5" s="12" t="s">
        <v>520</v>
      </c>
      <c r="J5" s="220" t="s">
        <v>257</v>
      </c>
      <c r="K5" s="220"/>
      <c r="L5" s="220"/>
      <c r="M5" s="220"/>
      <c r="N5" s="12"/>
      <c r="O5" s="12"/>
      <c r="P5" s="220"/>
      <c r="R5" s="595" t="s">
        <v>746</v>
      </c>
    </row>
    <row r="6" spans="1:18" s="762" customFormat="1" ht="16.5" customHeight="1">
      <c r="A6" s="984" t="s">
        <v>659</v>
      </c>
      <c r="B6" s="988" t="s">
        <v>660</v>
      </c>
      <c r="C6" s="989"/>
      <c r="D6" s="989"/>
      <c r="E6" s="989"/>
      <c r="F6" s="989"/>
      <c r="G6" s="989"/>
      <c r="H6" s="989"/>
      <c r="I6" s="989"/>
      <c r="J6" s="989" t="s">
        <v>661</v>
      </c>
      <c r="K6" s="989"/>
      <c r="L6" s="989"/>
      <c r="M6" s="989"/>
      <c r="N6" s="989"/>
      <c r="O6" s="989"/>
      <c r="P6" s="989"/>
      <c r="Q6" s="992"/>
      <c r="R6" s="1008" t="s">
        <v>139</v>
      </c>
    </row>
    <row r="7" spans="1:18" s="762" customFormat="1" ht="16.5" customHeight="1">
      <c r="A7" s="1004"/>
      <c r="B7" s="990" t="s">
        <v>663</v>
      </c>
      <c r="C7" s="991"/>
      <c r="D7" s="991"/>
      <c r="E7" s="991"/>
      <c r="F7" s="991"/>
      <c r="G7" s="991"/>
      <c r="H7" s="991"/>
      <c r="I7" s="991"/>
      <c r="J7" s="991" t="s">
        <v>664</v>
      </c>
      <c r="K7" s="991"/>
      <c r="L7" s="991"/>
      <c r="M7" s="991"/>
      <c r="N7" s="991"/>
      <c r="O7" s="993"/>
      <c r="P7" s="1003" t="s">
        <v>523</v>
      </c>
      <c r="Q7" s="994" t="s">
        <v>524</v>
      </c>
      <c r="R7" s="1009"/>
    </row>
    <row r="8" spans="1:18" s="762" customFormat="1" ht="32.25" customHeight="1">
      <c r="A8" s="1004"/>
      <c r="B8" s="763"/>
      <c r="C8" s="1001" t="s">
        <v>665</v>
      </c>
      <c r="D8" s="1002"/>
      <c r="E8" s="1002"/>
      <c r="F8" s="1002"/>
      <c r="G8" s="1002"/>
      <c r="H8" s="1002"/>
      <c r="I8" s="1002"/>
      <c r="J8" s="1011" t="s">
        <v>666</v>
      </c>
      <c r="K8" s="1012"/>
      <c r="L8" s="1012"/>
      <c r="M8" s="1012"/>
      <c r="N8" s="1012"/>
      <c r="O8" s="1013"/>
      <c r="P8" s="995"/>
      <c r="Q8" s="995"/>
      <c r="R8" s="1009"/>
    </row>
    <row r="9" spans="1:18" s="762" customFormat="1" ht="48" customHeight="1">
      <c r="A9" s="1004"/>
      <c r="B9" s="764" t="s">
        <v>342</v>
      </c>
      <c r="C9" s="765" t="s">
        <v>68</v>
      </c>
      <c r="D9" s="784" t="s">
        <v>667</v>
      </c>
      <c r="E9" s="766" t="s">
        <v>69</v>
      </c>
      <c r="F9" s="766" t="s">
        <v>70</v>
      </c>
      <c r="G9" s="766" t="s">
        <v>181</v>
      </c>
      <c r="H9" s="767" t="s">
        <v>255</v>
      </c>
      <c r="I9" s="766" t="s">
        <v>66</v>
      </c>
      <c r="J9" s="765" t="s">
        <v>68</v>
      </c>
      <c r="K9" s="766" t="s">
        <v>182</v>
      </c>
      <c r="L9" s="768" t="s">
        <v>69</v>
      </c>
      <c r="M9" s="769" t="s">
        <v>183</v>
      </c>
      <c r="N9" s="769" t="s">
        <v>71</v>
      </c>
      <c r="O9" s="770" t="s">
        <v>255</v>
      </c>
      <c r="P9" s="995"/>
      <c r="Q9" s="995"/>
      <c r="R9" s="1009"/>
    </row>
    <row r="10" spans="1:18" s="772" customFormat="1" ht="27" customHeight="1">
      <c r="A10" s="1004"/>
      <c r="B10" s="1006" t="s">
        <v>112</v>
      </c>
      <c r="C10" s="771" t="s">
        <v>127</v>
      </c>
      <c r="D10" s="996" t="s">
        <v>668</v>
      </c>
      <c r="E10" s="998" t="s">
        <v>669</v>
      </c>
      <c r="F10" s="1000" t="s">
        <v>124</v>
      </c>
      <c r="G10" s="998" t="s">
        <v>670</v>
      </c>
      <c r="H10" s="998" t="s">
        <v>716</v>
      </c>
      <c r="I10" s="1000" t="s">
        <v>125</v>
      </c>
      <c r="J10" s="771" t="s">
        <v>127</v>
      </c>
      <c r="K10" s="996" t="s">
        <v>43</v>
      </c>
      <c r="L10" s="996" t="s">
        <v>671</v>
      </c>
      <c r="M10" s="996" t="s">
        <v>211</v>
      </c>
      <c r="N10" s="1000" t="s">
        <v>126</v>
      </c>
      <c r="O10" s="1000" t="s">
        <v>256</v>
      </c>
      <c r="P10" s="1000" t="s">
        <v>525</v>
      </c>
      <c r="Q10" s="1000" t="s">
        <v>12</v>
      </c>
      <c r="R10" s="1009"/>
    </row>
    <row r="11" spans="1:18" s="772" customFormat="1" ht="46.5" customHeight="1">
      <c r="A11" s="1005"/>
      <c r="B11" s="1007"/>
      <c r="C11" s="773" t="s">
        <v>128</v>
      </c>
      <c r="D11" s="997"/>
      <c r="E11" s="999"/>
      <c r="F11" s="999"/>
      <c r="G11" s="999"/>
      <c r="H11" s="999"/>
      <c r="I11" s="999"/>
      <c r="J11" s="773" t="s">
        <v>128</v>
      </c>
      <c r="K11" s="997"/>
      <c r="L11" s="997"/>
      <c r="M11" s="997"/>
      <c r="N11" s="999"/>
      <c r="O11" s="999"/>
      <c r="P11" s="999"/>
      <c r="Q11" s="999"/>
      <c r="R11" s="1010"/>
    </row>
    <row r="12" spans="1:18" s="762" customFormat="1" ht="19.5" customHeight="1">
      <c r="A12" s="774">
        <v>2017</v>
      </c>
      <c r="B12" s="775">
        <v>131</v>
      </c>
      <c r="C12" s="775">
        <v>124</v>
      </c>
      <c r="D12" s="775">
        <v>51</v>
      </c>
      <c r="E12" s="775">
        <v>23</v>
      </c>
      <c r="F12" s="775">
        <v>39</v>
      </c>
      <c r="G12" s="775">
        <v>0</v>
      </c>
      <c r="H12" s="775">
        <v>6</v>
      </c>
      <c r="I12" s="775">
        <v>5</v>
      </c>
      <c r="J12" s="775">
        <v>7</v>
      </c>
      <c r="K12" s="775">
        <v>7</v>
      </c>
      <c r="L12" s="775">
        <v>0</v>
      </c>
      <c r="M12" s="775">
        <v>0</v>
      </c>
      <c r="N12" s="775">
        <v>0</v>
      </c>
      <c r="O12" s="775">
        <v>0</v>
      </c>
      <c r="P12" s="775">
        <v>4977</v>
      </c>
      <c r="Q12" s="775">
        <v>416</v>
      </c>
      <c r="R12" s="776">
        <v>2017</v>
      </c>
    </row>
    <row r="13" spans="1:18" s="762" customFormat="1" ht="19.5" customHeight="1">
      <c r="A13" s="774">
        <v>2018</v>
      </c>
      <c r="B13" s="775">
        <v>128</v>
      </c>
      <c r="C13" s="775">
        <v>120</v>
      </c>
      <c r="D13" s="775">
        <v>53</v>
      </c>
      <c r="E13" s="775">
        <v>20</v>
      </c>
      <c r="F13" s="775">
        <v>37</v>
      </c>
      <c r="G13" s="775">
        <v>0</v>
      </c>
      <c r="H13" s="775">
        <v>5</v>
      </c>
      <c r="I13" s="775">
        <v>5</v>
      </c>
      <c r="J13" s="775">
        <v>8</v>
      </c>
      <c r="K13" s="775">
        <v>8</v>
      </c>
      <c r="L13" s="775">
        <v>0</v>
      </c>
      <c r="M13" s="775">
        <v>0</v>
      </c>
      <c r="N13" s="775">
        <v>0</v>
      </c>
      <c r="O13" s="775">
        <v>0</v>
      </c>
      <c r="P13" s="775">
        <v>4533</v>
      </c>
      <c r="Q13" s="775">
        <v>402</v>
      </c>
      <c r="R13" s="777">
        <v>2018</v>
      </c>
    </row>
    <row r="14" spans="1:18" s="762" customFormat="1" ht="19.5" customHeight="1">
      <c r="A14" s="774">
        <v>2019</v>
      </c>
      <c r="B14" s="775">
        <v>120</v>
      </c>
      <c r="C14" s="775">
        <v>113</v>
      </c>
      <c r="D14" s="775">
        <v>46</v>
      </c>
      <c r="E14" s="775">
        <v>19</v>
      </c>
      <c r="F14" s="775">
        <v>40</v>
      </c>
      <c r="G14" s="775">
        <v>0</v>
      </c>
      <c r="H14" s="775">
        <v>5</v>
      </c>
      <c r="I14" s="775">
        <v>3</v>
      </c>
      <c r="J14" s="775">
        <v>7</v>
      </c>
      <c r="K14" s="775">
        <v>7</v>
      </c>
      <c r="L14" s="775">
        <v>0</v>
      </c>
      <c r="M14" s="775">
        <v>0</v>
      </c>
      <c r="N14" s="775">
        <v>0</v>
      </c>
      <c r="O14" s="775">
        <v>0</v>
      </c>
      <c r="P14" s="775">
        <v>14114</v>
      </c>
      <c r="Q14" s="775">
        <v>647</v>
      </c>
      <c r="R14" s="777">
        <v>2019</v>
      </c>
    </row>
    <row r="15" spans="1:18" s="762" customFormat="1" ht="19.5" customHeight="1">
      <c r="A15" s="774">
        <v>2020</v>
      </c>
      <c r="B15" s="775">
        <v>117</v>
      </c>
      <c r="C15" s="775">
        <v>109</v>
      </c>
      <c r="D15" s="775">
        <v>46</v>
      </c>
      <c r="E15" s="775">
        <v>18</v>
      </c>
      <c r="F15" s="775">
        <v>37</v>
      </c>
      <c r="G15" s="775">
        <v>0</v>
      </c>
      <c r="H15" s="775">
        <v>5</v>
      </c>
      <c r="I15" s="775">
        <v>3</v>
      </c>
      <c r="J15" s="775">
        <v>8</v>
      </c>
      <c r="K15" s="775">
        <v>7</v>
      </c>
      <c r="L15" s="775">
        <v>0</v>
      </c>
      <c r="M15" s="775">
        <v>0</v>
      </c>
      <c r="N15" s="775">
        <v>1</v>
      </c>
      <c r="O15" s="775">
        <v>0</v>
      </c>
      <c r="P15" s="775">
        <v>15565</v>
      </c>
      <c r="Q15" s="775">
        <v>681</v>
      </c>
      <c r="R15" s="777">
        <v>2020</v>
      </c>
    </row>
    <row r="16" spans="1:18" s="781" customFormat="1" ht="19.5" customHeight="1">
      <c r="A16" s="778">
        <v>2021</v>
      </c>
      <c r="B16" s="779">
        <f>SUM(B17:B34)</f>
        <v>115</v>
      </c>
      <c r="C16" s="779">
        <f>SUM(C17:C34)</f>
        <v>107</v>
      </c>
      <c r="D16" s="779">
        <f aca="true" t="shared" si="0" ref="D16:Q16">SUM(D17:D34)</f>
        <v>45</v>
      </c>
      <c r="E16" s="779">
        <f t="shared" si="0"/>
        <v>19</v>
      </c>
      <c r="F16" s="779">
        <f t="shared" si="0"/>
        <v>35</v>
      </c>
      <c r="G16" s="779">
        <f t="shared" si="0"/>
        <v>0</v>
      </c>
      <c r="H16" s="779">
        <f t="shared" si="0"/>
        <v>5</v>
      </c>
      <c r="I16" s="779">
        <f t="shared" si="0"/>
        <v>3</v>
      </c>
      <c r="J16" s="779">
        <f t="shared" si="0"/>
        <v>8</v>
      </c>
      <c r="K16" s="779">
        <f t="shared" si="0"/>
        <v>7</v>
      </c>
      <c r="L16" s="779">
        <f t="shared" si="0"/>
        <v>0</v>
      </c>
      <c r="M16" s="779">
        <f t="shared" si="0"/>
        <v>0</v>
      </c>
      <c r="N16" s="779">
        <f t="shared" si="0"/>
        <v>1</v>
      </c>
      <c r="O16" s="779">
        <f t="shared" si="0"/>
        <v>0</v>
      </c>
      <c r="P16" s="779">
        <f t="shared" si="0"/>
        <v>4501</v>
      </c>
      <c r="Q16" s="779">
        <f t="shared" si="0"/>
        <v>741</v>
      </c>
      <c r="R16" s="780">
        <v>2021</v>
      </c>
    </row>
    <row r="17" spans="1:18" s="762" customFormat="1" ht="19.5" customHeight="1">
      <c r="A17" s="782" t="s">
        <v>642</v>
      </c>
      <c r="B17" s="397">
        <f>SUM(C17,J17)</f>
        <v>2</v>
      </c>
      <c r="C17" s="397">
        <f>SUM(D17:I17)</f>
        <v>2</v>
      </c>
      <c r="D17" s="397">
        <v>2</v>
      </c>
      <c r="E17" s="397">
        <v>0</v>
      </c>
      <c r="F17" s="397">
        <v>0</v>
      </c>
      <c r="G17" s="397">
        <v>0</v>
      </c>
      <c r="H17" s="397">
        <v>0</v>
      </c>
      <c r="I17" s="397">
        <v>0</v>
      </c>
      <c r="J17" s="397">
        <f>SUM(K17:O17)</f>
        <v>0</v>
      </c>
      <c r="K17" s="397">
        <v>0</v>
      </c>
      <c r="L17" s="397">
        <v>0</v>
      </c>
      <c r="M17" s="397">
        <v>0</v>
      </c>
      <c r="N17" s="397">
        <v>0</v>
      </c>
      <c r="O17" s="397">
        <v>0</v>
      </c>
      <c r="P17" s="397">
        <v>40</v>
      </c>
      <c r="Q17" s="397">
        <v>4</v>
      </c>
      <c r="R17" s="396" t="s">
        <v>160</v>
      </c>
    </row>
    <row r="18" spans="1:18" s="762" customFormat="1" ht="19.5" customHeight="1">
      <c r="A18" s="782" t="s">
        <v>643</v>
      </c>
      <c r="B18" s="397">
        <f aca="true" t="shared" si="1" ref="B18:B34">SUM(C18,J18)</f>
        <v>0</v>
      </c>
      <c r="C18" s="397">
        <f aca="true" t="shared" si="2" ref="C18:C34">SUM(D18:I18)</f>
        <v>0</v>
      </c>
      <c r="D18" s="397">
        <v>0</v>
      </c>
      <c r="E18" s="397">
        <v>0</v>
      </c>
      <c r="F18" s="397">
        <v>0</v>
      </c>
      <c r="G18" s="397">
        <v>0</v>
      </c>
      <c r="H18" s="397">
        <v>0</v>
      </c>
      <c r="I18" s="397">
        <v>0</v>
      </c>
      <c r="J18" s="397">
        <f aca="true" t="shared" si="3" ref="J18:J34">SUM(K18:O18)</f>
        <v>0</v>
      </c>
      <c r="K18" s="397">
        <v>0</v>
      </c>
      <c r="L18" s="397">
        <v>0</v>
      </c>
      <c r="M18" s="397">
        <v>0</v>
      </c>
      <c r="N18" s="397">
        <v>0</v>
      </c>
      <c r="O18" s="397">
        <v>0</v>
      </c>
      <c r="P18" s="397">
        <v>0</v>
      </c>
      <c r="Q18" s="397">
        <v>0</v>
      </c>
      <c r="R18" s="783" t="s">
        <v>22</v>
      </c>
    </row>
    <row r="19" spans="1:18" s="762" customFormat="1" ht="19.5" customHeight="1">
      <c r="A19" s="782" t="s">
        <v>644</v>
      </c>
      <c r="B19" s="397">
        <f t="shared" si="1"/>
        <v>0</v>
      </c>
      <c r="C19" s="397">
        <f t="shared" si="2"/>
        <v>0</v>
      </c>
      <c r="D19" s="397">
        <v>0</v>
      </c>
      <c r="E19" s="397">
        <v>0</v>
      </c>
      <c r="F19" s="397">
        <v>0</v>
      </c>
      <c r="G19" s="397">
        <v>0</v>
      </c>
      <c r="H19" s="397">
        <v>0</v>
      </c>
      <c r="I19" s="397">
        <v>0</v>
      </c>
      <c r="J19" s="397">
        <f t="shared" si="3"/>
        <v>0</v>
      </c>
      <c r="K19" s="397">
        <v>0</v>
      </c>
      <c r="L19" s="397">
        <v>0</v>
      </c>
      <c r="M19" s="397">
        <v>0</v>
      </c>
      <c r="N19" s="397">
        <v>0</v>
      </c>
      <c r="O19" s="397">
        <v>0</v>
      </c>
      <c r="P19" s="397">
        <v>0</v>
      </c>
      <c r="Q19" s="397">
        <v>0</v>
      </c>
      <c r="R19" s="783" t="s">
        <v>23</v>
      </c>
    </row>
    <row r="20" spans="1:18" s="762" customFormat="1" ht="19.5" customHeight="1">
      <c r="A20" s="782" t="s">
        <v>645</v>
      </c>
      <c r="B20" s="397">
        <f t="shared" si="1"/>
        <v>0</v>
      </c>
      <c r="C20" s="397">
        <f t="shared" si="2"/>
        <v>0</v>
      </c>
      <c r="D20" s="397">
        <v>0</v>
      </c>
      <c r="E20" s="397">
        <v>0</v>
      </c>
      <c r="F20" s="397">
        <v>0</v>
      </c>
      <c r="G20" s="397">
        <v>0</v>
      </c>
      <c r="H20" s="397">
        <v>0</v>
      </c>
      <c r="I20" s="397">
        <v>0</v>
      </c>
      <c r="J20" s="397">
        <f t="shared" si="3"/>
        <v>0</v>
      </c>
      <c r="K20" s="397">
        <v>0</v>
      </c>
      <c r="L20" s="397">
        <v>0</v>
      </c>
      <c r="M20" s="397">
        <v>0</v>
      </c>
      <c r="N20" s="397">
        <v>0</v>
      </c>
      <c r="O20" s="397">
        <v>0</v>
      </c>
      <c r="P20" s="397">
        <v>0</v>
      </c>
      <c r="Q20" s="397">
        <v>0</v>
      </c>
      <c r="R20" s="783" t="s">
        <v>148</v>
      </c>
    </row>
    <row r="21" spans="1:18" s="762" customFormat="1" ht="19.5" customHeight="1">
      <c r="A21" s="782" t="s">
        <v>646</v>
      </c>
      <c r="B21" s="397">
        <f t="shared" si="1"/>
        <v>0</v>
      </c>
      <c r="C21" s="397">
        <f t="shared" si="2"/>
        <v>0</v>
      </c>
      <c r="D21" s="397">
        <v>0</v>
      </c>
      <c r="E21" s="397">
        <v>0</v>
      </c>
      <c r="F21" s="397">
        <v>0</v>
      </c>
      <c r="G21" s="397">
        <v>0</v>
      </c>
      <c r="H21" s="397">
        <v>0</v>
      </c>
      <c r="I21" s="397">
        <v>0</v>
      </c>
      <c r="J21" s="397">
        <f t="shared" si="3"/>
        <v>0</v>
      </c>
      <c r="K21" s="397">
        <v>0</v>
      </c>
      <c r="L21" s="397">
        <v>0</v>
      </c>
      <c r="M21" s="397">
        <v>0</v>
      </c>
      <c r="N21" s="397">
        <v>0</v>
      </c>
      <c r="O21" s="397">
        <v>0</v>
      </c>
      <c r="P21" s="397">
        <v>0</v>
      </c>
      <c r="Q21" s="397">
        <v>0</v>
      </c>
      <c r="R21" s="783" t="s">
        <v>149</v>
      </c>
    </row>
    <row r="22" spans="1:18" s="762" customFormat="1" ht="19.5" customHeight="1">
      <c r="A22" s="782" t="s">
        <v>647</v>
      </c>
      <c r="B22" s="397">
        <f t="shared" si="1"/>
        <v>0</v>
      </c>
      <c r="C22" s="397">
        <f t="shared" si="2"/>
        <v>0</v>
      </c>
      <c r="D22" s="397">
        <v>0</v>
      </c>
      <c r="E22" s="397">
        <v>0</v>
      </c>
      <c r="F22" s="397">
        <v>0</v>
      </c>
      <c r="G22" s="397">
        <v>0</v>
      </c>
      <c r="H22" s="397">
        <v>0</v>
      </c>
      <c r="I22" s="397">
        <v>0</v>
      </c>
      <c r="J22" s="397">
        <f t="shared" si="3"/>
        <v>0</v>
      </c>
      <c r="K22" s="397">
        <v>0</v>
      </c>
      <c r="L22" s="397">
        <v>0</v>
      </c>
      <c r="M22" s="397">
        <v>0</v>
      </c>
      <c r="N22" s="397">
        <v>0</v>
      </c>
      <c r="O22" s="397">
        <v>0</v>
      </c>
      <c r="P22" s="397">
        <v>0</v>
      </c>
      <c r="Q22" s="397">
        <v>0</v>
      </c>
      <c r="R22" s="783" t="s">
        <v>150</v>
      </c>
    </row>
    <row r="23" spans="1:18" s="762" customFormat="1" ht="19.5" customHeight="1">
      <c r="A23" s="782" t="s">
        <v>648</v>
      </c>
      <c r="B23" s="397">
        <f t="shared" si="1"/>
        <v>0</v>
      </c>
      <c r="C23" s="397">
        <f t="shared" si="2"/>
        <v>0</v>
      </c>
      <c r="D23" s="397">
        <v>0</v>
      </c>
      <c r="E23" s="397">
        <v>0</v>
      </c>
      <c r="F23" s="397">
        <v>0</v>
      </c>
      <c r="G23" s="397">
        <v>0</v>
      </c>
      <c r="H23" s="397">
        <v>0</v>
      </c>
      <c r="I23" s="397">
        <v>0</v>
      </c>
      <c r="J23" s="397">
        <f t="shared" si="3"/>
        <v>0</v>
      </c>
      <c r="K23" s="397">
        <v>0</v>
      </c>
      <c r="L23" s="397">
        <v>0</v>
      </c>
      <c r="M23" s="397">
        <v>0</v>
      </c>
      <c r="N23" s="397">
        <v>0</v>
      </c>
      <c r="O23" s="397">
        <v>0</v>
      </c>
      <c r="P23" s="397">
        <v>0</v>
      </c>
      <c r="Q23" s="397">
        <v>0</v>
      </c>
      <c r="R23" s="783" t="s">
        <v>151</v>
      </c>
    </row>
    <row r="24" spans="1:18" s="762" customFormat="1" ht="19.5" customHeight="1">
      <c r="A24" s="782" t="s">
        <v>649</v>
      </c>
      <c r="B24" s="397">
        <f t="shared" si="1"/>
        <v>2</v>
      </c>
      <c r="C24" s="397">
        <f t="shared" si="2"/>
        <v>2</v>
      </c>
      <c r="D24" s="397">
        <v>0</v>
      </c>
      <c r="E24" s="397">
        <v>0</v>
      </c>
      <c r="F24" s="397">
        <v>1</v>
      </c>
      <c r="G24" s="397">
        <v>0</v>
      </c>
      <c r="H24" s="397">
        <v>1</v>
      </c>
      <c r="I24" s="397">
        <v>0</v>
      </c>
      <c r="J24" s="397">
        <f t="shared" si="3"/>
        <v>0</v>
      </c>
      <c r="K24" s="397">
        <v>0</v>
      </c>
      <c r="L24" s="397">
        <v>0</v>
      </c>
      <c r="M24" s="397">
        <v>0</v>
      </c>
      <c r="N24" s="397">
        <v>0</v>
      </c>
      <c r="O24" s="397">
        <v>0</v>
      </c>
      <c r="P24" s="397">
        <v>36</v>
      </c>
      <c r="Q24" s="397">
        <v>13</v>
      </c>
      <c r="R24" s="783" t="s">
        <v>24</v>
      </c>
    </row>
    <row r="25" spans="1:18" s="762" customFormat="1" ht="19.5" customHeight="1">
      <c r="A25" s="782" t="s">
        <v>650</v>
      </c>
      <c r="B25" s="397">
        <f t="shared" si="1"/>
        <v>0</v>
      </c>
      <c r="C25" s="397">
        <f t="shared" si="2"/>
        <v>0</v>
      </c>
      <c r="D25" s="397">
        <v>0</v>
      </c>
      <c r="E25" s="397">
        <v>0</v>
      </c>
      <c r="F25" s="397">
        <v>0</v>
      </c>
      <c r="G25" s="397">
        <v>0</v>
      </c>
      <c r="H25" s="397">
        <v>0</v>
      </c>
      <c r="I25" s="397">
        <v>0</v>
      </c>
      <c r="J25" s="397">
        <f t="shared" si="3"/>
        <v>0</v>
      </c>
      <c r="K25" s="397">
        <v>0</v>
      </c>
      <c r="L25" s="397">
        <v>0</v>
      </c>
      <c r="M25" s="397">
        <v>0</v>
      </c>
      <c r="N25" s="397">
        <v>0</v>
      </c>
      <c r="O25" s="397">
        <v>0</v>
      </c>
      <c r="P25" s="397">
        <v>0</v>
      </c>
      <c r="Q25" s="397">
        <v>0</v>
      </c>
      <c r="R25" s="783" t="s">
        <v>25</v>
      </c>
    </row>
    <row r="26" spans="1:18" s="762" customFormat="1" ht="19.5" customHeight="1">
      <c r="A26" s="782" t="s">
        <v>651</v>
      </c>
      <c r="B26" s="397">
        <f t="shared" si="1"/>
        <v>0</v>
      </c>
      <c r="C26" s="397">
        <f t="shared" si="2"/>
        <v>0</v>
      </c>
      <c r="D26" s="397">
        <v>0</v>
      </c>
      <c r="E26" s="397">
        <v>0</v>
      </c>
      <c r="F26" s="397">
        <v>0</v>
      </c>
      <c r="G26" s="397">
        <v>0</v>
      </c>
      <c r="H26" s="397">
        <v>0</v>
      </c>
      <c r="I26" s="397">
        <v>0</v>
      </c>
      <c r="J26" s="397">
        <f t="shared" si="3"/>
        <v>0</v>
      </c>
      <c r="K26" s="397">
        <v>0</v>
      </c>
      <c r="L26" s="397">
        <v>0</v>
      </c>
      <c r="M26" s="397">
        <v>0</v>
      </c>
      <c r="N26" s="397">
        <v>0</v>
      </c>
      <c r="O26" s="397">
        <v>0</v>
      </c>
      <c r="P26" s="397">
        <v>0</v>
      </c>
      <c r="Q26" s="397">
        <v>0</v>
      </c>
      <c r="R26" s="783" t="s">
        <v>26</v>
      </c>
    </row>
    <row r="27" spans="1:18" s="762" customFormat="1" ht="19.5" customHeight="1">
      <c r="A27" s="782" t="s">
        <v>652</v>
      </c>
      <c r="B27" s="397">
        <f t="shared" si="1"/>
        <v>0</v>
      </c>
      <c r="C27" s="397">
        <f t="shared" si="2"/>
        <v>0</v>
      </c>
      <c r="D27" s="397">
        <v>0</v>
      </c>
      <c r="E27" s="397">
        <v>0</v>
      </c>
      <c r="F27" s="397">
        <v>0</v>
      </c>
      <c r="G27" s="397">
        <v>0</v>
      </c>
      <c r="H27" s="397">
        <v>0</v>
      </c>
      <c r="I27" s="397">
        <v>0</v>
      </c>
      <c r="J27" s="397">
        <f t="shared" si="3"/>
        <v>0</v>
      </c>
      <c r="K27" s="397">
        <v>0</v>
      </c>
      <c r="L27" s="397">
        <v>0</v>
      </c>
      <c r="M27" s="397">
        <v>0</v>
      </c>
      <c r="N27" s="397">
        <v>0</v>
      </c>
      <c r="O27" s="397">
        <v>0</v>
      </c>
      <c r="P27" s="397">
        <v>0</v>
      </c>
      <c r="Q27" s="397">
        <v>0</v>
      </c>
      <c r="R27" s="783" t="s">
        <v>152</v>
      </c>
    </row>
    <row r="28" spans="1:18" s="762" customFormat="1" ht="19.5" customHeight="1">
      <c r="A28" s="782" t="s">
        <v>653</v>
      </c>
      <c r="B28" s="397">
        <f>SUM(C28,J28)</f>
        <v>25</v>
      </c>
      <c r="C28" s="397">
        <f t="shared" si="2"/>
        <v>19</v>
      </c>
      <c r="D28" s="397">
        <v>5</v>
      </c>
      <c r="E28" s="397">
        <v>4</v>
      </c>
      <c r="F28" s="397">
        <v>9</v>
      </c>
      <c r="G28" s="397">
        <v>0</v>
      </c>
      <c r="H28" s="397">
        <v>0</v>
      </c>
      <c r="I28" s="397">
        <v>1</v>
      </c>
      <c r="J28" s="397">
        <f t="shared" si="3"/>
        <v>6</v>
      </c>
      <c r="K28" s="397">
        <v>6</v>
      </c>
      <c r="L28" s="397">
        <v>0</v>
      </c>
      <c r="M28" s="397">
        <v>0</v>
      </c>
      <c r="N28" s="397">
        <v>0</v>
      </c>
      <c r="O28" s="397">
        <v>0</v>
      </c>
      <c r="P28" s="397">
        <v>986</v>
      </c>
      <c r="Q28" s="397">
        <v>189</v>
      </c>
      <c r="R28" s="783"/>
    </row>
    <row r="29" spans="1:18" s="762" customFormat="1" ht="19.5" customHeight="1">
      <c r="A29" s="782" t="s">
        <v>654</v>
      </c>
      <c r="B29" s="397">
        <f t="shared" si="1"/>
        <v>52</v>
      </c>
      <c r="C29" s="397">
        <f t="shared" si="2"/>
        <v>51</v>
      </c>
      <c r="D29" s="397">
        <v>23</v>
      </c>
      <c r="E29" s="397">
        <v>13</v>
      </c>
      <c r="F29" s="397">
        <v>13</v>
      </c>
      <c r="G29" s="397">
        <v>0</v>
      </c>
      <c r="H29" s="397">
        <v>1</v>
      </c>
      <c r="I29" s="397">
        <v>1</v>
      </c>
      <c r="J29" s="397">
        <f t="shared" si="3"/>
        <v>1</v>
      </c>
      <c r="K29" s="397">
        <v>1</v>
      </c>
      <c r="L29" s="397">
        <v>0</v>
      </c>
      <c r="M29" s="397">
        <v>0</v>
      </c>
      <c r="N29" s="397">
        <v>0</v>
      </c>
      <c r="O29" s="397">
        <v>0</v>
      </c>
      <c r="P29" s="397">
        <v>2280</v>
      </c>
      <c r="Q29" s="397">
        <v>292</v>
      </c>
      <c r="R29" s="783"/>
    </row>
    <row r="30" spans="1:18" s="762" customFormat="1" ht="19.5" customHeight="1">
      <c r="A30" s="782" t="s">
        <v>655</v>
      </c>
      <c r="B30" s="397">
        <f t="shared" si="1"/>
        <v>15</v>
      </c>
      <c r="C30" s="397">
        <f t="shared" si="2"/>
        <v>14</v>
      </c>
      <c r="D30" s="397">
        <v>7</v>
      </c>
      <c r="E30" s="397">
        <v>0</v>
      </c>
      <c r="F30" s="397">
        <v>6</v>
      </c>
      <c r="G30" s="397">
        <v>0</v>
      </c>
      <c r="H30" s="397">
        <v>0</v>
      </c>
      <c r="I30" s="397">
        <v>1</v>
      </c>
      <c r="J30" s="397">
        <f t="shared" si="3"/>
        <v>1</v>
      </c>
      <c r="K30" s="397">
        <v>0</v>
      </c>
      <c r="L30" s="397">
        <v>0</v>
      </c>
      <c r="M30" s="397">
        <v>0</v>
      </c>
      <c r="N30" s="397">
        <v>1</v>
      </c>
      <c r="O30" s="397">
        <v>0</v>
      </c>
      <c r="P30" s="397">
        <v>432</v>
      </c>
      <c r="Q30" s="397">
        <v>92</v>
      </c>
      <c r="R30" s="783"/>
    </row>
    <row r="31" spans="1:18" s="762" customFormat="1" ht="19.5" customHeight="1">
      <c r="A31" s="782" t="s">
        <v>656</v>
      </c>
      <c r="B31" s="397">
        <f>SUM(C31,J31)</f>
        <v>17</v>
      </c>
      <c r="C31" s="397">
        <f t="shared" si="2"/>
        <v>17</v>
      </c>
      <c r="D31" s="397">
        <v>8</v>
      </c>
      <c r="E31" s="397">
        <v>2</v>
      </c>
      <c r="F31" s="397">
        <v>6</v>
      </c>
      <c r="G31" s="397">
        <v>0</v>
      </c>
      <c r="H31" s="397">
        <v>1</v>
      </c>
      <c r="I31" s="397">
        <v>0</v>
      </c>
      <c r="J31" s="397">
        <f t="shared" si="3"/>
        <v>0</v>
      </c>
      <c r="K31" s="397">
        <v>0</v>
      </c>
      <c r="L31" s="397">
        <v>0</v>
      </c>
      <c r="M31" s="397">
        <v>0</v>
      </c>
      <c r="N31" s="397">
        <v>0</v>
      </c>
      <c r="O31" s="397">
        <v>0</v>
      </c>
      <c r="P31" s="397">
        <v>629</v>
      </c>
      <c r="Q31" s="397">
        <v>135</v>
      </c>
      <c r="R31" s="783"/>
    </row>
    <row r="32" spans="1:18" s="762" customFormat="1" ht="19.5" customHeight="1">
      <c r="A32" s="782" t="s">
        <v>657</v>
      </c>
      <c r="B32" s="397">
        <f t="shared" si="1"/>
        <v>2</v>
      </c>
      <c r="C32" s="397">
        <f t="shared" si="2"/>
        <v>2</v>
      </c>
      <c r="D32" s="397">
        <v>0</v>
      </c>
      <c r="E32" s="397">
        <v>0</v>
      </c>
      <c r="F32" s="397">
        <v>0</v>
      </c>
      <c r="G32" s="397">
        <v>0</v>
      </c>
      <c r="H32" s="397">
        <v>2</v>
      </c>
      <c r="I32" s="397">
        <v>0</v>
      </c>
      <c r="J32" s="397">
        <f t="shared" si="3"/>
        <v>0</v>
      </c>
      <c r="K32" s="397">
        <v>0</v>
      </c>
      <c r="L32" s="397">
        <v>0</v>
      </c>
      <c r="M32" s="397">
        <v>0</v>
      </c>
      <c r="N32" s="397">
        <v>0</v>
      </c>
      <c r="O32" s="397">
        <v>0</v>
      </c>
      <c r="P32" s="397">
        <v>98</v>
      </c>
      <c r="Q32" s="397">
        <v>16</v>
      </c>
      <c r="R32" s="783"/>
    </row>
    <row r="33" spans="1:18" s="762" customFormat="1" ht="19.5" customHeight="1">
      <c r="A33" s="782" t="s">
        <v>658</v>
      </c>
      <c r="B33" s="397">
        <f>SUM(C33,J33)</f>
        <v>0</v>
      </c>
      <c r="C33" s="397">
        <f t="shared" si="2"/>
        <v>0</v>
      </c>
      <c r="D33" s="397">
        <v>0</v>
      </c>
      <c r="E33" s="397">
        <v>0</v>
      </c>
      <c r="F33" s="397">
        <v>0</v>
      </c>
      <c r="G33" s="397">
        <v>0</v>
      </c>
      <c r="H33" s="397">
        <v>0</v>
      </c>
      <c r="I33" s="397">
        <v>0</v>
      </c>
      <c r="J33" s="397">
        <f t="shared" si="3"/>
        <v>0</v>
      </c>
      <c r="K33" s="397">
        <v>0</v>
      </c>
      <c r="L33" s="397">
        <v>0</v>
      </c>
      <c r="M33" s="397">
        <v>0</v>
      </c>
      <c r="N33" s="397">
        <v>0</v>
      </c>
      <c r="O33" s="397">
        <v>0</v>
      </c>
      <c r="P33" s="397">
        <v>0</v>
      </c>
      <c r="Q33" s="397">
        <v>0</v>
      </c>
      <c r="R33" s="783"/>
    </row>
    <row r="34" spans="1:18" s="762" customFormat="1" ht="19.5" customHeight="1">
      <c r="A34" s="782" t="s">
        <v>662</v>
      </c>
      <c r="B34" s="397">
        <f t="shared" si="1"/>
        <v>0</v>
      </c>
      <c r="C34" s="397">
        <f t="shared" si="2"/>
        <v>0</v>
      </c>
      <c r="D34" s="397">
        <v>0</v>
      </c>
      <c r="E34" s="397">
        <v>0</v>
      </c>
      <c r="F34" s="397">
        <v>0</v>
      </c>
      <c r="G34" s="397">
        <v>0</v>
      </c>
      <c r="H34" s="397">
        <v>0</v>
      </c>
      <c r="I34" s="397">
        <v>0</v>
      </c>
      <c r="J34" s="397">
        <f t="shared" si="3"/>
        <v>0</v>
      </c>
      <c r="K34" s="397">
        <v>0</v>
      </c>
      <c r="L34" s="397">
        <v>0</v>
      </c>
      <c r="M34" s="397">
        <v>0</v>
      </c>
      <c r="N34" s="397">
        <v>0</v>
      </c>
      <c r="O34" s="397">
        <v>0</v>
      </c>
      <c r="P34" s="397">
        <v>0</v>
      </c>
      <c r="Q34" s="397">
        <v>0</v>
      </c>
      <c r="R34" s="783"/>
    </row>
    <row r="35" spans="1:18" s="188" customFormat="1" ht="3.75" customHeight="1" thickBot="1">
      <c r="A35" s="190"/>
      <c r="B35" s="191"/>
      <c r="C35" s="191"/>
      <c r="D35" s="295"/>
      <c r="E35" s="295"/>
      <c r="F35" s="295"/>
      <c r="G35" s="295"/>
      <c r="H35" s="295"/>
      <c r="I35" s="295"/>
      <c r="J35" s="191"/>
      <c r="K35" s="295"/>
      <c r="L35" s="295"/>
      <c r="M35" s="295"/>
      <c r="N35" s="295"/>
      <c r="O35" s="295"/>
      <c r="P35" s="191"/>
      <c r="Q35" s="192"/>
      <c r="R35" s="193"/>
    </row>
    <row r="36" spans="1:18" s="188" customFormat="1" ht="12" customHeight="1">
      <c r="A36" s="280" t="s">
        <v>253</v>
      </c>
      <c r="B36" s="195"/>
      <c r="C36" s="195"/>
      <c r="D36" s="195"/>
      <c r="E36" s="195"/>
      <c r="F36" s="195"/>
      <c r="G36" s="195"/>
      <c r="H36" s="195"/>
      <c r="P36" s="217" t="s">
        <v>143</v>
      </c>
      <c r="Q36" s="196"/>
      <c r="R36" s="197"/>
    </row>
    <row r="37" spans="2:18" s="198" customFormat="1" ht="15.75">
      <c r="B37" s="199"/>
      <c r="C37" s="199"/>
      <c r="D37" s="199"/>
      <c r="E37" s="199"/>
      <c r="F37" s="199"/>
      <c r="G37" s="199"/>
      <c r="H37" s="199"/>
      <c r="R37" s="200"/>
    </row>
    <row r="38" spans="2:8" s="198" customFormat="1" ht="15.75">
      <c r="B38" s="199"/>
      <c r="C38" s="199"/>
      <c r="D38" s="199"/>
      <c r="E38" s="199"/>
      <c r="F38" s="199"/>
      <c r="G38" s="199"/>
      <c r="H38" s="199"/>
    </row>
    <row r="39" spans="2:18" s="198" customFormat="1" ht="15.75">
      <c r="B39" s="199"/>
      <c r="C39" s="199"/>
      <c r="D39" s="199"/>
      <c r="E39" s="199"/>
      <c r="F39" s="199"/>
      <c r="G39" s="199"/>
      <c r="H39" s="199"/>
      <c r="R39" s="200"/>
    </row>
    <row r="40" spans="2:18" s="198" customFormat="1" ht="15.75">
      <c r="B40" s="199"/>
      <c r="C40" s="199"/>
      <c r="D40" s="199"/>
      <c r="E40" s="199"/>
      <c r="F40" s="199"/>
      <c r="G40" s="199"/>
      <c r="H40" s="199"/>
      <c r="R40" s="200"/>
    </row>
    <row r="41" spans="2:18" s="198" customFormat="1" ht="15.75">
      <c r="B41" s="199"/>
      <c r="C41" s="199"/>
      <c r="D41" s="199"/>
      <c r="E41" s="199"/>
      <c r="F41" s="199"/>
      <c r="G41" s="199"/>
      <c r="H41" s="199"/>
      <c r="R41" s="200"/>
    </row>
    <row r="42" spans="2:18" s="198" customFormat="1" ht="15.75">
      <c r="B42" s="199"/>
      <c r="C42" s="199"/>
      <c r="D42" s="199"/>
      <c r="E42" s="199"/>
      <c r="F42" s="199"/>
      <c r="G42" s="199"/>
      <c r="H42" s="199"/>
      <c r="R42" s="200"/>
    </row>
    <row r="43" spans="2:18" s="198" customFormat="1" ht="15.75">
      <c r="B43" s="199"/>
      <c r="C43" s="199"/>
      <c r="D43" s="199"/>
      <c r="E43" s="199"/>
      <c r="F43" s="199"/>
      <c r="G43" s="199"/>
      <c r="H43" s="199"/>
      <c r="R43" s="200"/>
    </row>
    <row r="44" spans="2:18" s="198" customFormat="1" ht="15.75">
      <c r="B44" s="199"/>
      <c r="C44" s="199"/>
      <c r="D44" s="199"/>
      <c r="E44" s="199"/>
      <c r="F44" s="199"/>
      <c r="G44" s="199"/>
      <c r="H44" s="199"/>
      <c r="R44" s="200"/>
    </row>
    <row r="45" spans="2:18" s="198" customFormat="1" ht="15.75">
      <c r="B45" s="199"/>
      <c r="C45" s="199"/>
      <c r="D45" s="199"/>
      <c r="E45" s="199"/>
      <c r="F45" s="199"/>
      <c r="G45" s="199"/>
      <c r="H45" s="199"/>
      <c r="R45" s="200"/>
    </row>
    <row r="46" spans="2:18" s="198" customFormat="1" ht="15.75">
      <c r="B46" s="199"/>
      <c r="C46" s="199"/>
      <c r="D46" s="199"/>
      <c r="E46" s="199"/>
      <c r="F46" s="199"/>
      <c r="G46" s="199"/>
      <c r="H46" s="199"/>
      <c r="R46" s="200"/>
    </row>
    <row r="47" spans="2:18" s="198" customFormat="1" ht="15.75">
      <c r="B47" s="199"/>
      <c r="C47" s="199"/>
      <c r="D47" s="199"/>
      <c r="E47" s="199"/>
      <c r="F47" s="199"/>
      <c r="G47" s="199"/>
      <c r="H47" s="199"/>
      <c r="R47" s="200"/>
    </row>
    <row r="48" spans="2:18" s="198" customFormat="1" ht="15.75">
      <c r="B48" s="199"/>
      <c r="C48" s="199"/>
      <c r="D48" s="199"/>
      <c r="E48" s="199"/>
      <c r="F48" s="199"/>
      <c r="G48" s="199"/>
      <c r="H48" s="199"/>
      <c r="R48" s="200"/>
    </row>
    <row r="49" spans="2:18" s="198" customFormat="1" ht="15.75">
      <c r="B49" s="199"/>
      <c r="C49" s="199"/>
      <c r="D49" s="199"/>
      <c r="E49" s="199"/>
      <c r="F49" s="199"/>
      <c r="G49" s="199"/>
      <c r="H49" s="199"/>
      <c r="R49" s="200"/>
    </row>
    <row r="50" spans="2:18" s="198" customFormat="1" ht="15.75">
      <c r="B50" s="199"/>
      <c r="C50" s="199"/>
      <c r="D50" s="199"/>
      <c r="E50" s="199"/>
      <c r="F50" s="199"/>
      <c r="G50" s="199"/>
      <c r="H50" s="199"/>
      <c r="R50" s="200"/>
    </row>
    <row r="51" spans="2:18" s="198" customFormat="1" ht="15.75">
      <c r="B51" s="199"/>
      <c r="C51" s="199"/>
      <c r="D51" s="199"/>
      <c r="E51" s="199"/>
      <c r="F51" s="199"/>
      <c r="G51" s="199"/>
      <c r="H51" s="199"/>
      <c r="R51" s="200"/>
    </row>
    <row r="52" spans="2:18" s="198" customFormat="1" ht="15.75">
      <c r="B52" s="199"/>
      <c r="C52" s="199"/>
      <c r="D52" s="199"/>
      <c r="E52" s="199"/>
      <c r="F52" s="199"/>
      <c r="G52" s="199"/>
      <c r="H52" s="199"/>
      <c r="R52" s="200"/>
    </row>
    <row r="53" spans="2:18" s="198" customFormat="1" ht="15.75">
      <c r="B53" s="199"/>
      <c r="C53" s="199"/>
      <c r="D53" s="199"/>
      <c r="E53" s="199"/>
      <c r="F53" s="199"/>
      <c r="G53" s="199"/>
      <c r="H53" s="199"/>
      <c r="R53" s="200"/>
    </row>
    <row r="54" spans="2:18" s="198" customFormat="1" ht="15.75">
      <c r="B54" s="199"/>
      <c r="C54" s="199"/>
      <c r="D54" s="199"/>
      <c r="E54" s="199"/>
      <c r="F54" s="199"/>
      <c r="G54" s="199"/>
      <c r="H54" s="199"/>
      <c r="R54" s="200"/>
    </row>
    <row r="55" spans="2:18" s="198" customFormat="1" ht="15.75">
      <c r="B55" s="199"/>
      <c r="C55" s="199"/>
      <c r="D55" s="199"/>
      <c r="E55" s="199"/>
      <c r="F55" s="199"/>
      <c r="G55" s="199"/>
      <c r="H55" s="199"/>
      <c r="R55" s="200"/>
    </row>
    <row r="56" spans="2:18" s="198" customFormat="1" ht="15.75">
      <c r="B56" s="199"/>
      <c r="C56" s="199"/>
      <c r="D56" s="199"/>
      <c r="E56" s="199"/>
      <c r="F56" s="199"/>
      <c r="G56" s="199"/>
      <c r="H56" s="199"/>
      <c r="R56" s="200"/>
    </row>
    <row r="57" spans="2:18" s="198" customFormat="1" ht="15.75">
      <c r="B57" s="199"/>
      <c r="C57" s="199"/>
      <c r="D57" s="199"/>
      <c r="E57" s="199"/>
      <c r="F57" s="199"/>
      <c r="G57" s="199"/>
      <c r="H57" s="199"/>
      <c r="R57" s="200"/>
    </row>
    <row r="58" spans="2:18" s="198" customFormat="1" ht="15.75">
      <c r="B58" s="199"/>
      <c r="C58" s="199"/>
      <c r="D58" s="199"/>
      <c r="E58" s="199"/>
      <c r="F58" s="199"/>
      <c r="G58" s="199"/>
      <c r="H58" s="199"/>
      <c r="R58" s="200"/>
    </row>
    <row r="59" spans="2:18" s="198" customFormat="1" ht="15.75">
      <c r="B59" s="199"/>
      <c r="C59" s="199"/>
      <c r="D59" s="199"/>
      <c r="E59" s="199"/>
      <c r="F59" s="199"/>
      <c r="G59" s="199"/>
      <c r="H59" s="199"/>
      <c r="R59" s="200"/>
    </row>
    <row r="60" spans="2:18" s="198" customFormat="1" ht="15.75">
      <c r="B60" s="199"/>
      <c r="C60" s="199"/>
      <c r="D60" s="199"/>
      <c r="E60" s="199"/>
      <c r="F60" s="199"/>
      <c r="G60" s="199"/>
      <c r="H60" s="199"/>
      <c r="R60" s="200"/>
    </row>
    <row r="61" spans="2:18" s="198" customFormat="1" ht="15.75">
      <c r="B61" s="199"/>
      <c r="C61" s="199"/>
      <c r="D61" s="199"/>
      <c r="E61" s="199"/>
      <c r="F61" s="199"/>
      <c r="G61" s="199"/>
      <c r="H61" s="199"/>
      <c r="R61" s="200"/>
    </row>
    <row r="62" spans="2:18" s="198" customFormat="1" ht="15.75">
      <c r="B62" s="199"/>
      <c r="C62" s="199"/>
      <c r="D62" s="199"/>
      <c r="E62" s="199"/>
      <c r="F62" s="199"/>
      <c r="G62" s="199"/>
      <c r="H62" s="199"/>
      <c r="R62" s="200"/>
    </row>
    <row r="63" spans="2:18" s="198" customFormat="1" ht="15.75">
      <c r="B63" s="199"/>
      <c r="C63" s="199"/>
      <c r="D63" s="199"/>
      <c r="E63" s="199"/>
      <c r="F63" s="199"/>
      <c r="G63" s="199"/>
      <c r="H63" s="199"/>
      <c r="R63" s="200"/>
    </row>
    <row r="64" spans="2:18" s="198" customFormat="1" ht="15.75">
      <c r="B64" s="199"/>
      <c r="C64" s="199"/>
      <c r="D64" s="199"/>
      <c r="E64" s="199"/>
      <c r="F64" s="199"/>
      <c r="G64" s="199"/>
      <c r="H64" s="199"/>
      <c r="R64" s="200"/>
    </row>
    <row r="65" spans="2:18" s="198" customFormat="1" ht="15.75">
      <c r="B65" s="199"/>
      <c r="C65" s="199"/>
      <c r="D65" s="199"/>
      <c r="E65" s="199"/>
      <c r="F65" s="199"/>
      <c r="G65" s="199"/>
      <c r="H65" s="199"/>
      <c r="R65" s="200"/>
    </row>
    <row r="66" spans="2:18" s="198" customFormat="1" ht="15.75">
      <c r="B66" s="199"/>
      <c r="C66" s="199"/>
      <c r="D66" s="199"/>
      <c r="E66" s="199"/>
      <c r="F66" s="199"/>
      <c r="G66" s="199"/>
      <c r="H66" s="199"/>
      <c r="R66" s="200"/>
    </row>
    <row r="67" spans="2:18" s="198" customFormat="1" ht="15.75">
      <c r="B67" s="199"/>
      <c r="C67" s="199"/>
      <c r="D67" s="199"/>
      <c r="E67" s="199"/>
      <c r="F67" s="199"/>
      <c r="G67" s="199"/>
      <c r="H67" s="199"/>
      <c r="R67" s="200"/>
    </row>
    <row r="68" spans="2:18" s="198" customFormat="1" ht="15.75">
      <c r="B68" s="199"/>
      <c r="C68" s="199"/>
      <c r="D68" s="199"/>
      <c r="E68" s="199"/>
      <c r="F68" s="199"/>
      <c r="G68" s="199"/>
      <c r="H68" s="199"/>
      <c r="R68" s="200"/>
    </row>
    <row r="69" spans="2:18" s="198" customFormat="1" ht="15.75">
      <c r="B69" s="199"/>
      <c r="C69" s="199"/>
      <c r="D69" s="199"/>
      <c r="E69" s="199"/>
      <c r="F69" s="199"/>
      <c r="G69" s="199"/>
      <c r="H69" s="199"/>
      <c r="R69" s="200"/>
    </row>
    <row r="70" spans="2:18" s="198" customFormat="1" ht="15.75">
      <c r="B70" s="199"/>
      <c r="C70" s="199"/>
      <c r="D70" s="199"/>
      <c r="E70" s="199"/>
      <c r="F70" s="199"/>
      <c r="G70" s="199"/>
      <c r="H70" s="199"/>
      <c r="R70" s="200"/>
    </row>
    <row r="71" spans="2:18" s="198" customFormat="1" ht="15.75">
      <c r="B71" s="199"/>
      <c r="C71" s="199"/>
      <c r="D71" s="199"/>
      <c r="E71" s="199"/>
      <c r="F71" s="199"/>
      <c r="G71" s="199"/>
      <c r="H71" s="199"/>
      <c r="R71" s="200"/>
    </row>
    <row r="72" spans="2:18" s="198" customFormat="1" ht="15.75">
      <c r="B72" s="199"/>
      <c r="C72" s="199"/>
      <c r="D72" s="199"/>
      <c r="E72" s="199"/>
      <c r="F72" s="199"/>
      <c r="G72" s="199"/>
      <c r="H72" s="199"/>
      <c r="R72" s="200"/>
    </row>
    <row r="73" spans="2:18" s="198" customFormat="1" ht="15.75">
      <c r="B73" s="199"/>
      <c r="C73" s="199"/>
      <c r="D73" s="199"/>
      <c r="E73" s="199"/>
      <c r="F73" s="199"/>
      <c r="G73" s="199"/>
      <c r="H73" s="199"/>
      <c r="R73" s="200"/>
    </row>
    <row r="74" spans="2:18" s="198" customFormat="1" ht="15.75">
      <c r="B74" s="199"/>
      <c r="C74" s="199"/>
      <c r="D74" s="199"/>
      <c r="E74" s="199"/>
      <c r="F74" s="199"/>
      <c r="G74" s="199"/>
      <c r="H74" s="199"/>
      <c r="R74" s="200"/>
    </row>
    <row r="75" spans="2:18" s="198" customFormat="1" ht="15.75">
      <c r="B75" s="199"/>
      <c r="C75" s="199"/>
      <c r="D75" s="199"/>
      <c r="E75" s="199"/>
      <c r="F75" s="199"/>
      <c r="G75" s="199"/>
      <c r="H75" s="199"/>
      <c r="R75" s="200"/>
    </row>
    <row r="76" spans="2:18" s="198" customFormat="1" ht="15.75">
      <c r="B76" s="199"/>
      <c r="C76" s="199"/>
      <c r="D76" s="199"/>
      <c r="E76" s="199"/>
      <c r="F76" s="199"/>
      <c r="G76" s="199"/>
      <c r="H76" s="199"/>
      <c r="R76" s="200"/>
    </row>
    <row r="77" spans="2:18" s="198" customFormat="1" ht="15.75">
      <c r="B77" s="199"/>
      <c r="C77" s="199"/>
      <c r="D77" s="199"/>
      <c r="E77" s="199"/>
      <c r="F77" s="199"/>
      <c r="G77" s="199"/>
      <c r="H77" s="199"/>
      <c r="R77" s="200"/>
    </row>
    <row r="78" spans="2:18" s="198" customFormat="1" ht="15.75">
      <c r="B78" s="199"/>
      <c r="C78" s="199"/>
      <c r="D78" s="199"/>
      <c r="E78" s="199"/>
      <c r="F78" s="199"/>
      <c r="G78" s="199"/>
      <c r="H78" s="199"/>
      <c r="R78" s="200"/>
    </row>
    <row r="79" spans="2:18" s="198" customFormat="1" ht="15.75">
      <c r="B79" s="199"/>
      <c r="C79" s="199"/>
      <c r="D79" s="199"/>
      <c r="E79" s="199"/>
      <c r="F79" s="199"/>
      <c r="G79" s="199"/>
      <c r="H79" s="199"/>
      <c r="R79" s="200"/>
    </row>
    <row r="80" spans="2:18" s="198" customFormat="1" ht="15.75">
      <c r="B80" s="199"/>
      <c r="C80" s="199"/>
      <c r="D80" s="199"/>
      <c r="E80" s="199"/>
      <c r="F80" s="199"/>
      <c r="G80" s="199"/>
      <c r="H80" s="199"/>
      <c r="R80" s="200"/>
    </row>
    <row r="81" spans="2:18" s="198" customFormat="1" ht="15.75">
      <c r="B81" s="199"/>
      <c r="C81" s="199"/>
      <c r="D81" s="199"/>
      <c r="E81" s="199"/>
      <c r="F81" s="199"/>
      <c r="G81" s="199"/>
      <c r="H81" s="199"/>
      <c r="R81" s="200"/>
    </row>
    <row r="82" spans="2:18" s="198" customFormat="1" ht="15.75">
      <c r="B82" s="199"/>
      <c r="C82" s="199"/>
      <c r="D82" s="199"/>
      <c r="E82" s="199"/>
      <c r="F82" s="199"/>
      <c r="G82" s="199"/>
      <c r="H82" s="199"/>
      <c r="R82" s="200"/>
    </row>
    <row r="83" spans="2:18" s="198" customFormat="1" ht="15.75">
      <c r="B83" s="199"/>
      <c r="C83" s="199"/>
      <c r="D83" s="199"/>
      <c r="E83" s="199"/>
      <c r="F83" s="199"/>
      <c r="G83" s="199"/>
      <c r="H83" s="199"/>
      <c r="R83" s="200"/>
    </row>
    <row r="84" spans="2:18" s="198" customFormat="1" ht="15.75">
      <c r="B84" s="199"/>
      <c r="C84" s="199"/>
      <c r="D84" s="199"/>
      <c r="E84" s="199"/>
      <c r="F84" s="199"/>
      <c r="G84" s="199"/>
      <c r="H84" s="199"/>
      <c r="R84" s="200"/>
    </row>
    <row r="85" spans="2:18" s="198" customFormat="1" ht="15.75">
      <c r="B85" s="199"/>
      <c r="C85" s="199"/>
      <c r="D85" s="199"/>
      <c r="E85" s="199"/>
      <c r="F85" s="199"/>
      <c r="G85" s="199"/>
      <c r="H85" s="199"/>
      <c r="R85" s="200"/>
    </row>
    <row r="86" spans="2:18" s="198" customFormat="1" ht="15.75">
      <c r="B86" s="199"/>
      <c r="C86" s="199"/>
      <c r="D86" s="199"/>
      <c r="E86" s="199"/>
      <c r="F86" s="199"/>
      <c r="G86" s="199"/>
      <c r="H86" s="199"/>
      <c r="R86" s="200"/>
    </row>
    <row r="87" spans="2:18" s="198" customFormat="1" ht="15.75">
      <c r="B87" s="199"/>
      <c r="C87" s="199"/>
      <c r="D87" s="199"/>
      <c r="E87" s="199"/>
      <c r="F87" s="199"/>
      <c r="G87" s="199"/>
      <c r="H87" s="199"/>
      <c r="R87" s="200"/>
    </row>
    <row r="88" spans="2:18" s="198" customFormat="1" ht="15.75">
      <c r="B88" s="199"/>
      <c r="C88" s="199"/>
      <c r="D88" s="199"/>
      <c r="E88" s="199"/>
      <c r="F88" s="199"/>
      <c r="G88" s="199"/>
      <c r="H88" s="199"/>
      <c r="R88" s="200"/>
    </row>
    <row r="89" spans="2:18" s="198" customFormat="1" ht="15.75">
      <c r="B89" s="199"/>
      <c r="C89" s="199"/>
      <c r="D89" s="199"/>
      <c r="E89" s="199"/>
      <c r="F89" s="199"/>
      <c r="G89" s="199"/>
      <c r="H89" s="199"/>
      <c r="R89" s="200"/>
    </row>
    <row r="90" spans="2:18" s="198" customFormat="1" ht="15.75">
      <c r="B90" s="199"/>
      <c r="C90" s="199"/>
      <c r="D90" s="199"/>
      <c r="E90" s="199"/>
      <c r="F90" s="199"/>
      <c r="G90" s="199"/>
      <c r="H90" s="199"/>
      <c r="R90" s="200"/>
    </row>
    <row r="91" spans="2:18" s="198" customFormat="1" ht="15.75">
      <c r="B91" s="199"/>
      <c r="C91" s="199"/>
      <c r="D91" s="199"/>
      <c r="E91" s="199"/>
      <c r="F91" s="199"/>
      <c r="G91" s="199"/>
      <c r="H91" s="199"/>
      <c r="R91" s="200"/>
    </row>
    <row r="92" spans="2:18" s="198" customFormat="1" ht="15.75">
      <c r="B92" s="199"/>
      <c r="C92" s="199"/>
      <c r="D92" s="199"/>
      <c r="E92" s="199"/>
      <c r="F92" s="199"/>
      <c r="G92" s="199"/>
      <c r="H92" s="199"/>
      <c r="R92" s="200"/>
    </row>
    <row r="93" spans="2:18" s="198" customFormat="1" ht="15.75">
      <c r="B93" s="199"/>
      <c r="C93" s="199"/>
      <c r="D93" s="199"/>
      <c r="E93" s="199"/>
      <c r="F93" s="199"/>
      <c r="G93" s="199"/>
      <c r="H93" s="199"/>
      <c r="R93" s="200"/>
    </row>
    <row r="94" spans="2:18" s="198" customFormat="1" ht="15.75">
      <c r="B94" s="199"/>
      <c r="C94" s="199"/>
      <c r="D94" s="199"/>
      <c r="E94" s="199"/>
      <c r="F94" s="199"/>
      <c r="G94" s="199"/>
      <c r="H94" s="199"/>
      <c r="R94" s="200"/>
    </row>
    <row r="95" spans="2:18" s="198" customFormat="1" ht="15.75">
      <c r="B95" s="199"/>
      <c r="C95" s="199"/>
      <c r="D95" s="199"/>
      <c r="E95" s="199"/>
      <c r="F95" s="199"/>
      <c r="G95" s="199"/>
      <c r="H95" s="199"/>
      <c r="R95" s="200"/>
    </row>
    <row r="96" spans="2:18" s="198" customFormat="1" ht="15.75">
      <c r="B96" s="199"/>
      <c r="C96" s="199"/>
      <c r="D96" s="199"/>
      <c r="E96" s="199"/>
      <c r="F96" s="199"/>
      <c r="G96" s="199"/>
      <c r="H96" s="199"/>
      <c r="R96" s="200"/>
    </row>
    <row r="97" spans="2:18" s="198" customFormat="1" ht="15.75">
      <c r="B97" s="199"/>
      <c r="C97" s="199"/>
      <c r="D97" s="199"/>
      <c r="E97" s="199"/>
      <c r="F97" s="199"/>
      <c r="G97" s="199"/>
      <c r="H97" s="199"/>
      <c r="R97" s="200"/>
    </row>
    <row r="98" spans="2:18" s="198" customFormat="1" ht="15.75">
      <c r="B98" s="199"/>
      <c r="C98" s="199"/>
      <c r="D98" s="199"/>
      <c r="E98" s="199"/>
      <c r="F98" s="199"/>
      <c r="G98" s="199"/>
      <c r="H98" s="199"/>
      <c r="R98" s="200"/>
    </row>
    <row r="99" spans="2:18" s="198" customFormat="1" ht="15.75">
      <c r="B99" s="199"/>
      <c r="C99" s="199"/>
      <c r="D99" s="199"/>
      <c r="E99" s="199"/>
      <c r="F99" s="199"/>
      <c r="G99" s="199"/>
      <c r="H99" s="199"/>
      <c r="R99" s="200"/>
    </row>
    <row r="100" spans="2:18" s="198" customFormat="1" ht="15.75">
      <c r="B100" s="199"/>
      <c r="C100" s="199"/>
      <c r="D100" s="199"/>
      <c r="E100" s="199"/>
      <c r="F100" s="199"/>
      <c r="G100" s="199"/>
      <c r="H100" s="199"/>
      <c r="R100" s="200"/>
    </row>
    <row r="101" spans="2:18" s="198" customFormat="1" ht="15.75">
      <c r="B101" s="199"/>
      <c r="C101" s="199"/>
      <c r="D101" s="199"/>
      <c r="E101" s="199"/>
      <c r="F101" s="199"/>
      <c r="G101" s="199"/>
      <c r="H101" s="199"/>
      <c r="R101" s="200"/>
    </row>
    <row r="102" spans="2:18" s="198" customFormat="1" ht="15.75">
      <c r="B102" s="199"/>
      <c r="C102" s="199"/>
      <c r="D102" s="199"/>
      <c r="E102" s="199"/>
      <c r="F102" s="199"/>
      <c r="G102" s="199"/>
      <c r="H102" s="199"/>
      <c r="R102" s="200"/>
    </row>
    <row r="103" spans="2:18" s="198" customFormat="1" ht="15.75">
      <c r="B103" s="199"/>
      <c r="C103" s="199"/>
      <c r="D103" s="199"/>
      <c r="E103" s="199"/>
      <c r="F103" s="199"/>
      <c r="G103" s="199"/>
      <c r="H103" s="199"/>
      <c r="R103" s="200"/>
    </row>
    <row r="104" spans="2:18" s="198" customFormat="1" ht="15.75">
      <c r="B104" s="199"/>
      <c r="C104" s="199"/>
      <c r="D104" s="199"/>
      <c r="E104" s="199"/>
      <c r="F104" s="199"/>
      <c r="G104" s="199"/>
      <c r="H104" s="199"/>
      <c r="R104" s="200"/>
    </row>
    <row r="105" spans="2:18" s="198" customFormat="1" ht="15.75">
      <c r="B105" s="199"/>
      <c r="C105" s="199"/>
      <c r="D105" s="199"/>
      <c r="E105" s="199"/>
      <c r="F105" s="199"/>
      <c r="G105" s="199"/>
      <c r="H105" s="199"/>
      <c r="R105" s="200"/>
    </row>
    <row r="106" spans="2:18" s="198" customFormat="1" ht="15.75">
      <c r="B106" s="199"/>
      <c r="C106" s="199"/>
      <c r="D106" s="199"/>
      <c r="E106" s="199"/>
      <c r="F106" s="199"/>
      <c r="G106" s="199"/>
      <c r="H106" s="199"/>
      <c r="R106" s="200"/>
    </row>
    <row r="107" spans="2:18" s="198" customFormat="1" ht="15.75">
      <c r="B107" s="199"/>
      <c r="C107" s="199"/>
      <c r="D107" s="199"/>
      <c r="E107" s="199"/>
      <c r="F107" s="199"/>
      <c r="G107" s="199"/>
      <c r="H107" s="199"/>
      <c r="R107" s="200"/>
    </row>
    <row r="108" spans="2:18" s="198" customFormat="1" ht="15.75">
      <c r="B108" s="199"/>
      <c r="C108" s="199"/>
      <c r="D108" s="199"/>
      <c r="E108" s="199"/>
      <c r="F108" s="199"/>
      <c r="G108" s="199"/>
      <c r="H108" s="199"/>
      <c r="R108" s="200"/>
    </row>
    <row r="109" spans="2:18" s="198" customFormat="1" ht="15.75">
      <c r="B109" s="199"/>
      <c r="C109" s="199"/>
      <c r="D109" s="199"/>
      <c r="E109" s="199"/>
      <c r="F109" s="199"/>
      <c r="G109" s="199"/>
      <c r="H109" s="199"/>
      <c r="R109" s="200"/>
    </row>
    <row r="110" spans="2:18" s="198" customFormat="1" ht="15.75">
      <c r="B110" s="199"/>
      <c r="C110" s="199"/>
      <c r="D110" s="199"/>
      <c r="E110" s="199"/>
      <c r="F110" s="199"/>
      <c r="G110" s="199"/>
      <c r="H110" s="199"/>
      <c r="R110" s="200"/>
    </row>
    <row r="111" spans="2:18" s="198" customFormat="1" ht="15.75">
      <c r="B111" s="199"/>
      <c r="C111" s="199"/>
      <c r="D111" s="199"/>
      <c r="E111" s="199"/>
      <c r="F111" s="199"/>
      <c r="G111" s="199"/>
      <c r="H111" s="199"/>
      <c r="R111" s="200"/>
    </row>
    <row r="112" spans="2:18" s="198" customFormat="1" ht="15.75">
      <c r="B112" s="199"/>
      <c r="C112" s="199"/>
      <c r="D112" s="199"/>
      <c r="E112" s="199"/>
      <c r="F112" s="199"/>
      <c r="G112" s="199"/>
      <c r="H112" s="199"/>
      <c r="R112" s="200"/>
    </row>
    <row r="113" spans="2:18" s="198" customFormat="1" ht="15.75">
      <c r="B113" s="199"/>
      <c r="C113" s="199"/>
      <c r="D113" s="199"/>
      <c r="E113" s="199"/>
      <c r="F113" s="199"/>
      <c r="G113" s="199"/>
      <c r="H113" s="199"/>
      <c r="R113" s="200"/>
    </row>
    <row r="114" spans="2:18" s="198" customFormat="1" ht="15.75">
      <c r="B114" s="199"/>
      <c r="C114" s="199"/>
      <c r="D114" s="199"/>
      <c r="E114" s="199"/>
      <c r="F114" s="199"/>
      <c r="G114" s="199"/>
      <c r="H114" s="199"/>
      <c r="R114" s="200"/>
    </row>
    <row r="115" spans="2:18" s="198" customFormat="1" ht="15.75">
      <c r="B115" s="199"/>
      <c r="C115" s="199"/>
      <c r="D115" s="199"/>
      <c r="E115" s="199"/>
      <c r="F115" s="199"/>
      <c r="G115" s="199"/>
      <c r="H115" s="199"/>
      <c r="R115" s="200"/>
    </row>
    <row r="116" spans="2:18" s="198" customFormat="1" ht="15.75">
      <c r="B116" s="199"/>
      <c r="C116" s="199"/>
      <c r="D116" s="199"/>
      <c r="E116" s="199"/>
      <c r="F116" s="199"/>
      <c r="G116" s="199"/>
      <c r="H116" s="199"/>
      <c r="R116" s="200"/>
    </row>
    <row r="117" spans="2:18" s="198" customFormat="1" ht="15.75">
      <c r="B117" s="199"/>
      <c r="C117" s="199"/>
      <c r="D117" s="199"/>
      <c r="E117" s="199"/>
      <c r="F117" s="199"/>
      <c r="G117" s="199"/>
      <c r="H117" s="199"/>
      <c r="R117" s="200"/>
    </row>
    <row r="118" spans="2:18" s="198" customFormat="1" ht="15.75">
      <c r="B118" s="199"/>
      <c r="C118" s="199"/>
      <c r="D118" s="199"/>
      <c r="E118" s="199"/>
      <c r="F118" s="199"/>
      <c r="G118" s="199"/>
      <c r="H118" s="199"/>
      <c r="R118" s="200"/>
    </row>
    <row r="119" spans="2:18" s="198" customFormat="1" ht="15.75">
      <c r="B119" s="199"/>
      <c r="C119" s="199"/>
      <c r="D119" s="199"/>
      <c r="E119" s="199"/>
      <c r="F119" s="199"/>
      <c r="G119" s="199"/>
      <c r="H119" s="199"/>
      <c r="R119" s="200"/>
    </row>
    <row r="120" spans="2:18" s="198" customFormat="1" ht="15.75">
      <c r="B120" s="199"/>
      <c r="C120" s="199"/>
      <c r="D120" s="199"/>
      <c r="E120" s="199"/>
      <c r="F120" s="199"/>
      <c r="G120" s="199"/>
      <c r="H120" s="199"/>
      <c r="R120" s="200"/>
    </row>
    <row r="121" spans="2:18" s="198" customFormat="1" ht="15.75">
      <c r="B121" s="199"/>
      <c r="C121" s="199"/>
      <c r="D121" s="199"/>
      <c r="E121" s="199"/>
      <c r="F121" s="199"/>
      <c r="G121" s="199"/>
      <c r="H121" s="199"/>
      <c r="R121" s="200"/>
    </row>
    <row r="122" spans="2:18" s="198" customFormat="1" ht="15.75">
      <c r="B122" s="199"/>
      <c r="C122" s="199"/>
      <c r="D122" s="199"/>
      <c r="E122" s="199"/>
      <c r="F122" s="199"/>
      <c r="G122" s="199"/>
      <c r="H122" s="199"/>
      <c r="R122" s="200"/>
    </row>
    <row r="123" spans="2:18" s="198" customFormat="1" ht="15.75">
      <c r="B123" s="199"/>
      <c r="C123" s="199"/>
      <c r="D123" s="199"/>
      <c r="E123" s="199"/>
      <c r="F123" s="199"/>
      <c r="G123" s="199"/>
      <c r="H123" s="199"/>
      <c r="R123" s="200"/>
    </row>
    <row r="124" spans="2:18" s="198" customFormat="1" ht="15.75">
      <c r="B124" s="199"/>
      <c r="C124" s="199"/>
      <c r="D124" s="199"/>
      <c r="E124" s="199"/>
      <c r="F124" s="199"/>
      <c r="G124" s="199"/>
      <c r="H124" s="199"/>
      <c r="R124" s="200"/>
    </row>
    <row r="125" spans="2:18" s="198" customFormat="1" ht="15.75">
      <c r="B125" s="199"/>
      <c r="C125" s="199"/>
      <c r="D125" s="199"/>
      <c r="E125" s="199"/>
      <c r="F125" s="199"/>
      <c r="G125" s="199"/>
      <c r="H125" s="199"/>
      <c r="R125" s="200"/>
    </row>
    <row r="126" spans="2:18" s="198" customFormat="1" ht="15.75">
      <c r="B126" s="199"/>
      <c r="C126" s="199"/>
      <c r="D126" s="199"/>
      <c r="E126" s="199"/>
      <c r="F126" s="199"/>
      <c r="G126" s="199"/>
      <c r="H126" s="199"/>
      <c r="R126" s="200"/>
    </row>
    <row r="127" spans="2:18" s="198" customFormat="1" ht="15.75">
      <c r="B127" s="199"/>
      <c r="C127" s="199"/>
      <c r="D127" s="199"/>
      <c r="E127" s="199"/>
      <c r="F127" s="199"/>
      <c r="G127" s="199"/>
      <c r="H127" s="199"/>
      <c r="R127" s="200"/>
    </row>
    <row r="128" spans="2:18" s="198" customFormat="1" ht="15.75">
      <c r="B128" s="199"/>
      <c r="C128" s="199"/>
      <c r="D128" s="199"/>
      <c r="E128" s="199"/>
      <c r="F128" s="199"/>
      <c r="G128" s="199"/>
      <c r="H128" s="199"/>
      <c r="R128" s="200"/>
    </row>
    <row r="129" spans="2:18" s="198" customFormat="1" ht="15.75">
      <c r="B129" s="199"/>
      <c r="C129" s="199"/>
      <c r="D129" s="199"/>
      <c r="E129" s="199"/>
      <c r="F129" s="199"/>
      <c r="G129" s="199"/>
      <c r="H129" s="199"/>
      <c r="R129" s="200"/>
    </row>
    <row r="130" spans="2:18" s="198" customFormat="1" ht="15.75">
      <c r="B130" s="199"/>
      <c r="C130" s="199"/>
      <c r="D130" s="199"/>
      <c r="E130" s="199"/>
      <c r="F130" s="199"/>
      <c r="G130" s="199"/>
      <c r="H130" s="199"/>
      <c r="R130" s="200"/>
    </row>
    <row r="131" spans="2:18" s="198" customFormat="1" ht="15.75">
      <c r="B131" s="199"/>
      <c r="C131" s="199"/>
      <c r="D131" s="199"/>
      <c r="E131" s="199"/>
      <c r="F131" s="199"/>
      <c r="G131" s="199"/>
      <c r="H131" s="199"/>
      <c r="R131" s="200"/>
    </row>
    <row r="132" spans="2:18" s="198" customFormat="1" ht="15.75">
      <c r="B132" s="199"/>
      <c r="C132" s="199"/>
      <c r="D132" s="199"/>
      <c r="E132" s="199"/>
      <c r="F132" s="199"/>
      <c r="G132" s="199"/>
      <c r="H132" s="199"/>
      <c r="R132" s="200"/>
    </row>
    <row r="133" spans="2:18" s="198" customFormat="1" ht="15.75">
      <c r="B133" s="199"/>
      <c r="C133" s="199"/>
      <c r="D133" s="199"/>
      <c r="E133" s="199"/>
      <c r="F133" s="199"/>
      <c r="G133" s="199"/>
      <c r="H133" s="199"/>
      <c r="R133" s="200"/>
    </row>
    <row r="134" spans="2:18" s="198" customFormat="1" ht="15.75">
      <c r="B134" s="199"/>
      <c r="C134" s="199"/>
      <c r="D134" s="199"/>
      <c r="E134" s="199"/>
      <c r="F134" s="199"/>
      <c r="G134" s="199"/>
      <c r="H134" s="199"/>
      <c r="R134" s="200"/>
    </row>
    <row r="135" spans="2:18" s="198" customFormat="1" ht="15.75">
      <c r="B135" s="199"/>
      <c r="C135" s="199"/>
      <c r="D135" s="199"/>
      <c r="E135" s="199"/>
      <c r="F135" s="199"/>
      <c r="G135" s="199"/>
      <c r="H135" s="199"/>
      <c r="R135" s="200"/>
    </row>
    <row r="136" spans="2:18" s="198" customFormat="1" ht="15.75">
      <c r="B136" s="199"/>
      <c r="C136" s="199"/>
      <c r="D136" s="199"/>
      <c r="E136" s="199"/>
      <c r="F136" s="199"/>
      <c r="G136" s="199"/>
      <c r="H136" s="199"/>
      <c r="R136" s="200"/>
    </row>
    <row r="137" spans="2:18" s="198" customFormat="1" ht="15.75">
      <c r="B137" s="199"/>
      <c r="C137" s="199"/>
      <c r="D137" s="199"/>
      <c r="E137" s="199"/>
      <c r="F137" s="199"/>
      <c r="G137" s="199"/>
      <c r="H137" s="199"/>
      <c r="R137" s="200"/>
    </row>
    <row r="138" spans="2:18" s="198" customFormat="1" ht="15.75">
      <c r="B138" s="199"/>
      <c r="C138" s="199"/>
      <c r="D138" s="199"/>
      <c r="E138" s="199"/>
      <c r="F138" s="199"/>
      <c r="G138" s="199"/>
      <c r="H138" s="199"/>
      <c r="R138" s="200"/>
    </row>
    <row r="139" spans="2:18" s="198" customFormat="1" ht="15.75">
      <c r="B139" s="199"/>
      <c r="C139" s="199"/>
      <c r="D139" s="199"/>
      <c r="E139" s="199"/>
      <c r="F139" s="199"/>
      <c r="G139" s="199"/>
      <c r="H139" s="199"/>
      <c r="R139" s="200"/>
    </row>
    <row r="140" spans="2:18" s="198" customFormat="1" ht="15.75">
      <c r="B140" s="199"/>
      <c r="C140" s="199"/>
      <c r="D140" s="199"/>
      <c r="E140" s="199"/>
      <c r="F140" s="199"/>
      <c r="G140" s="199"/>
      <c r="H140" s="199"/>
      <c r="R140" s="200"/>
    </row>
    <row r="141" spans="2:18" s="198" customFormat="1" ht="15.75">
      <c r="B141" s="199"/>
      <c r="C141" s="199"/>
      <c r="D141" s="199"/>
      <c r="E141" s="199"/>
      <c r="F141" s="199"/>
      <c r="G141" s="199"/>
      <c r="H141" s="199"/>
      <c r="R141" s="200"/>
    </row>
    <row r="142" spans="2:18" s="198" customFormat="1" ht="15.75">
      <c r="B142" s="199"/>
      <c r="C142" s="199"/>
      <c r="D142" s="199"/>
      <c r="E142" s="199"/>
      <c r="F142" s="199"/>
      <c r="G142" s="199"/>
      <c r="H142" s="199"/>
      <c r="R142" s="200"/>
    </row>
    <row r="143" spans="2:18" s="198" customFormat="1" ht="15.75">
      <c r="B143" s="199"/>
      <c r="C143" s="199"/>
      <c r="D143" s="199"/>
      <c r="E143" s="199"/>
      <c r="F143" s="199"/>
      <c r="G143" s="199"/>
      <c r="H143" s="199"/>
      <c r="R143" s="200"/>
    </row>
    <row r="144" spans="2:18" s="198" customFormat="1" ht="15.75">
      <c r="B144" s="199"/>
      <c r="C144" s="199"/>
      <c r="D144" s="199"/>
      <c r="E144" s="199"/>
      <c r="F144" s="199"/>
      <c r="G144" s="199"/>
      <c r="H144" s="199"/>
      <c r="R144" s="200"/>
    </row>
    <row r="145" spans="2:18" s="198" customFormat="1" ht="15.75">
      <c r="B145" s="199"/>
      <c r="C145" s="199"/>
      <c r="D145" s="199"/>
      <c r="E145" s="199"/>
      <c r="F145" s="199"/>
      <c r="G145" s="199"/>
      <c r="H145" s="199"/>
      <c r="R145" s="200"/>
    </row>
    <row r="146" spans="2:18" s="198" customFormat="1" ht="15.75">
      <c r="B146" s="199"/>
      <c r="C146" s="199"/>
      <c r="D146" s="199"/>
      <c r="E146" s="199"/>
      <c r="F146" s="199"/>
      <c r="G146" s="199"/>
      <c r="H146" s="199"/>
      <c r="R146" s="200"/>
    </row>
    <row r="147" spans="2:18" s="198" customFormat="1" ht="15.75">
      <c r="B147" s="199"/>
      <c r="C147" s="199"/>
      <c r="D147" s="199"/>
      <c r="E147" s="199"/>
      <c r="F147" s="199"/>
      <c r="G147" s="199"/>
      <c r="H147" s="199"/>
      <c r="R147" s="200"/>
    </row>
    <row r="148" spans="2:18" s="198" customFormat="1" ht="15.75">
      <c r="B148" s="199"/>
      <c r="C148" s="199"/>
      <c r="D148" s="199"/>
      <c r="E148" s="199"/>
      <c r="F148" s="199"/>
      <c r="G148" s="199"/>
      <c r="H148" s="199"/>
      <c r="R148" s="200"/>
    </row>
    <row r="149" spans="2:18" s="198" customFormat="1" ht="15.75">
      <c r="B149" s="199"/>
      <c r="C149" s="199"/>
      <c r="D149" s="199"/>
      <c r="E149" s="199"/>
      <c r="F149" s="199"/>
      <c r="G149" s="199"/>
      <c r="H149" s="199"/>
      <c r="R149" s="200"/>
    </row>
    <row r="150" spans="2:18" s="198" customFormat="1" ht="15.75">
      <c r="B150" s="199"/>
      <c r="C150" s="199"/>
      <c r="D150" s="199"/>
      <c r="E150" s="199"/>
      <c r="F150" s="199"/>
      <c r="G150" s="199"/>
      <c r="H150" s="199"/>
      <c r="R150" s="200"/>
    </row>
    <row r="151" spans="2:18" s="198" customFormat="1" ht="15.75">
      <c r="B151" s="199"/>
      <c r="C151" s="199"/>
      <c r="D151" s="199"/>
      <c r="E151" s="199"/>
      <c r="F151" s="199"/>
      <c r="G151" s="199"/>
      <c r="H151" s="199"/>
      <c r="R151" s="200"/>
    </row>
    <row r="152" spans="2:18" s="198" customFormat="1" ht="15.75">
      <c r="B152" s="199"/>
      <c r="C152" s="199"/>
      <c r="D152" s="199"/>
      <c r="E152" s="199"/>
      <c r="F152" s="199"/>
      <c r="G152" s="199"/>
      <c r="H152" s="199"/>
      <c r="R152" s="200"/>
    </row>
    <row r="153" spans="2:18" s="198" customFormat="1" ht="15.75">
      <c r="B153" s="199"/>
      <c r="C153" s="199"/>
      <c r="D153" s="199"/>
      <c r="E153" s="199"/>
      <c r="F153" s="199"/>
      <c r="G153" s="199"/>
      <c r="H153" s="199"/>
      <c r="R153" s="200"/>
    </row>
    <row r="154" spans="2:18" s="198" customFormat="1" ht="15.75">
      <c r="B154" s="199"/>
      <c r="C154" s="199"/>
      <c r="D154" s="199"/>
      <c r="E154" s="199"/>
      <c r="F154" s="199"/>
      <c r="G154" s="199"/>
      <c r="H154" s="199"/>
      <c r="R154" s="200"/>
    </row>
    <row r="155" spans="2:18" s="198" customFormat="1" ht="15.75">
      <c r="B155" s="199"/>
      <c r="C155" s="199"/>
      <c r="D155" s="199"/>
      <c r="E155" s="199"/>
      <c r="F155" s="199"/>
      <c r="G155" s="199"/>
      <c r="H155" s="199"/>
      <c r="R155" s="200"/>
    </row>
    <row r="156" spans="2:18" s="198" customFormat="1" ht="15.75">
      <c r="B156" s="199"/>
      <c r="C156" s="199"/>
      <c r="D156" s="199"/>
      <c r="E156" s="199"/>
      <c r="F156" s="199"/>
      <c r="G156" s="199"/>
      <c r="H156" s="199"/>
      <c r="R156" s="200"/>
    </row>
    <row r="157" spans="2:18" s="198" customFormat="1" ht="15.75">
      <c r="B157" s="199"/>
      <c r="C157" s="199"/>
      <c r="D157" s="199"/>
      <c r="E157" s="199"/>
      <c r="F157" s="199"/>
      <c r="G157" s="199"/>
      <c r="H157" s="199"/>
      <c r="R157" s="200"/>
    </row>
    <row r="158" spans="2:18" s="198" customFormat="1" ht="15.75">
      <c r="B158" s="199"/>
      <c r="C158" s="199"/>
      <c r="D158" s="199"/>
      <c r="E158" s="199"/>
      <c r="F158" s="199"/>
      <c r="G158" s="199"/>
      <c r="H158" s="199"/>
      <c r="R158" s="200"/>
    </row>
    <row r="159" spans="2:18" s="198" customFormat="1" ht="15.75">
      <c r="B159" s="199"/>
      <c r="C159" s="199"/>
      <c r="D159" s="199"/>
      <c r="E159" s="199"/>
      <c r="F159" s="199"/>
      <c r="G159" s="199"/>
      <c r="H159" s="199"/>
      <c r="R159" s="200"/>
    </row>
    <row r="160" spans="2:18" s="198" customFormat="1" ht="15.75">
      <c r="B160" s="199"/>
      <c r="C160" s="199"/>
      <c r="D160" s="199"/>
      <c r="E160" s="199"/>
      <c r="F160" s="199"/>
      <c r="G160" s="199"/>
      <c r="H160" s="199"/>
      <c r="R160" s="200"/>
    </row>
    <row r="161" spans="2:18" s="198" customFormat="1" ht="15.75">
      <c r="B161" s="199"/>
      <c r="C161" s="199"/>
      <c r="D161" s="199"/>
      <c r="E161" s="199"/>
      <c r="F161" s="199"/>
      <c r="G161" s="199"/>
      <c r="H161" s="199"/>
      <c r="R161" s="200"/>
    </row>
    <row r="162" spans="2:18" s="198" customFormat="1" ht="15.75">
      <c r="B162" s="199"/>
      <c r="C162" s="199"/>
      <c r="D162" s="199"/>
      <c r="E162" s="199"/>
      <c r="F162" s="199"/>
      <c r="G162" s="199"/>
      <c r="H162" s="199"/>
      <c r="R162" s="200"/>
    </row>
    <row r="163" spans="2:18" s="198" customFormat="1" ht="15.75">
      <c r="B163" s="199"/>
      <c r="C163" s="199"/>
      <c r="D163" s="199"/>
      <c r="E163" s="199"/>
      <c r="F163" s="199"/>
      <c r="G163" s="199"/>
      <c r="H163" s="199"/>
      <c r="R163" s="200"/>
    </row>
    <row r="164" spans="2:18" s="198" customFormat="1" ht="15.75">
      <c r="B164" s="199"/>
      <c r="C164" s="199"/>
      <c r="D164" s="199"/>
      <c r="E164" s="199"/>
      <c r="F164" s="199"/>
      <c r="G164" s="199"/>
      <c r="H164" s="199"/>
      <c r="R164" s="200"/>
    </row>
    <row r="165" spans="2:18" s="198" customFormat="1" ht="15.75">
      <c r="B165" s="199"/>
      <c r="C165" s="199"/>
      <c r="D165" s="199"/>
      <c r="E165" s="199"/>
      <c r="F165" s="199"/>
      <c r="G165" s="199"/>
      <c r="H165" s="199"/>
      <c r="R165" s="200"/>
    </row>
    <row r="166" spans="2:18" s="198" customFormat="1" ht="15.75">
      <c r="B166" s="199"/>
      <c r="C166" s="199"/>
      <c r="D166" s="199"/>
      <c r="E166" s="199"/>
      <c r="F166" s="199"/>
      <c r="G166" s="199"/>
      <c r="H166" s="199"/>
      <c r="R166" s="200"/>
    </row>
    <row r="167" spans="2:18" s="198" customFormat="1" ht="15.75">
      <c r="B167" s="199"/>
      <c r="C167" s="199"/>
      <c r="D167" s="199"/>
      <c r="E167" s="199"/>
      <c r="F167" s="199"/>
      <c r="G167" s="199"/>
      <c r="H167" s="199"/>
      <c r="R167" s="200"/>
    </row>
    <row r="168" spans="2:18" s="198" customFormat="1" ht="15.75">
      <c r="B168" s="199"/>
      <c r="C168" s="199"/>
      <c r="D168" s="199"/>
      <c r="E168" s="199"/>
      <c r="F168" s="199"/>
      <c r="G168" s="199"/>
      <c r="H168" s="199"/>
      <c r="R168" s="200"/>
    </row>
    <row r="169" spans="2:18" s="198" customFormat="1" ht="15.75">
      <c r="B169" s="199"/>
      <c r="C169" s="199"/>
      <c r="D169" s="199"/>
      <c r="E169" s="199"/>
      <c r="F169" s="199"/>
      <c r="G169" s="199"/>
      <c r="H169" s="199"/>
      <c r="R169" s="200"/>
    </row>
    <row r="170" spans="2:18" s="198" customFormat="1" ht="15.75">
      <c r="B170" s="199"/>
      <c r="C170" s="199"/>
      <c r="D170" s="199"/>
      <c r="E170" s="199"/>
      <c r="F170" s="199"/>
      <c r="G170" s="199"/>
      <c r="H170" s="199"/>
      <c r="R170" s="200"/>
    </row>
    <row r="171" spans="2:18" s="198" customFormat="1" ht="15.75">
      <c r="B171" s="199"/>
      <c r="C171" s="199"/>
      <c r="D171" s="199"/>
      <c r="E171" s="199"/>
      <c r="F171" s="199"/>
      <c r="G171" s="199"/>
      <c r="H171" s="199"/>
      <c r="R171" s="200"/>
    </row>
    <row r="172" spans="2:18" s="198" customFormat="1" ht="15.75">
      <c r="B172" s="199"/>
      <c r="C172" s="199"/>
      <c r="D172" s="199"/>
      <c r="E172" s="199"/>
      <c r="F172" s="199"/>
      <c r="G172" s="199"/>
      <c r="H172" s="199"/>
      <c r="R172" s="200"/>
    </row>
    <row r="173" spans="2:18" s="198" customFormat="1" ht="15.75">
      <c r="B173" s="199"/>
      <c r="C173" s="199"/>
      <c r="D173" s="199"/>
      <c r="E173" s="199"/>
      <c r="F173" s="199"/>
      <c r="G173" s="199"/>
      <c r="H173" s="199"/>
      <c r="R173" s="200"/>
    </row>
    <row r="174" spans="2:18" s="198" customFormat="1" ht="15.75">
      <c r="B174" s="199"/>
      <c r="C174" s="199"/>
      <c r="D174" s="199"/>
      <c r="E174" s="199"/>
      <c r="F174" s="199"/>
      <c r="G174" s="199"/>
      <c r="H174" s="199"/>
      <c r="R174" s="200"/>
    </row>
    <row r="175" spans="2:18" s="198" customFormat="1" ht="15.75">
      <c r="B175" s="199"/>
      <c r="C175" s="199"/>
      <c r="D175" s="199"/>
      <c r="E175" s="199"/>
      <c r="F175" s="199"/>
      <c r="G175" s="199"/>
      <c r="H175" s="199"/>
      <c r="R175" s="200"/>
    </row>
    <row r="176" spans="2:18" s="198" customFormat="1" ht="15.75">
      <c r="B176" s="199"/>
      <c r="C176" s="199"/>
      <c r="D176" s="199"/>
      <c r="E176" s="199"/>
      <c r="F176" s="199"/>
      <c r="G176" s="199"/>
      <c r="H176" s="199"/>
      <c r="R176" s="200"/>
    </row>
    <row r="177" spans="2:18" s="198" customFormat="1" ht="15.75">
      <c r="B177" s="199"/>
      <c r="C177" s="199"/>
      <c r="D177" s="199"/>
      <c r="E177" s="199"/>
      <c r="F177" s="199"/>
      <c r="G177" s="199"/>
      <c r="H177" s="199"/>
      <c r="R177" s="200"/>
    </row>
    <row r="178" spans="2:18" s="198" customFormat="1" ht="15.75">
      <c r="B178" s="199"/>
      <c r="C178" s="199"/>
      <c r="D178" s="199"/>
      <c r="E178" s="199"/>
      <c r="F178" s="199"/>
      <c r="G178" s="199"/>
      <c r="H178" s="199"/>
      <c r="R178" s="200"/>
    </row>
    <row r="179" spans="2:18" s="198" customFormat="1" ht="15.75">
      <c r="B179" s="199"/>
      <c r="C179" s="199"/>
      <c r="D179" s="199"/>
      <c r="E179" s="199"/>
      <c r="F179" s="199"/>
      <c r="G179" s="199"/>
      <c r="H179" s="199"/>
      <c r="R179" s="200"/>
    </row>
    <row r="180" spans="2:18" s="198" customFormat="1" ht="15.75">
      <c r="B180" s="199"/>
      <c r="C180" s="199"/>
      <c r="D180" s="199"/>
      <c r="E180" s="199"/>
      <c r="F180" s="199"/>
      <c r="G180" s="199"/>
      <c r="H180" s="199"/>
      <c r="R180" s="200"/>
    </row>
    <row r="181" spans="2:18" s="198" customFormat="1" ht="15.75">
      <c r="B181" s="199"/>
      <c r="C181" s="199"/>
      <c r="D181" s="199"/>
      <c r="E181" s="199"/>
      <c r="F181" s="199"/>
      <c r="G181" s="199"/>
      <c r="H181" s="199"/>
      <c r="R181" s="200"/>
    </row>
    <row r="182" spans="2:18" s="198" customFormat="1" ht="15.75">
      <c r="B182" s="199"/>
      <c r="C182" s="199"/>
      <c r="D182" s="199"/>
      <c r="E182" s="199"/>
      <c r="F182" s="199"/>
      <c r="G182" s="199"/>
      <c r="H182" s="199"/>
      <c r="R182" s="200"/>
    </row>
    <row r="183" spans="2:18" s="198" customFormat="1" ht="15.75">
      <c r="B183" s="199"/>
      <c r="C183" s="199"/>
      <c r="D183" s="199"/>
      <c r="E183" s="199"/>
      <c r="F183" s="199"/>
      <c r="G183" s="199"/>
      <c r="H183" s="199"/>
      <c r="R183" s="200"/>
    </row>
    <row r="184" spans="2:18" s="198" customFormat="1" ht="15.75">
      <c r="B184" s="199"/>
      <c r="C184" s="199"/>
      <c r="D184" s="199"/>
      <c r="E184" s="199"/>
      <c r="F184" s="199"/>
      <c r="G184" s="199"/>
      <c r="H184" s="199"/>
      <c r="R184" s="200"/>
    </row>
    <row r="185" spans="2:18" s="198" customFormat="1" ht="15.75">
      <c r="B185" s="199"/>
      <c r="C185" s="199"/>
      <c r="D185" s="199"/>
      <c r="E185" s="199"/>
      <c r="F185" s="199"/>
      <c r="G185" s="199"/>
      <c r="H185" s="199"/>
      <c r="R185" s="200"/>
    </row>
    <row r="186" spans="2:18" s="198" customFormat="1" ht="15.75">
      <c r="B186" s="199"/>
      <c r="C186" s="199"/>
      <c r="D186" s="199"/>
      <c r="E186" s="199"/>
      <c r="F186" s="199"/>
      <c r="G186" s="199"/>
      <c r="H186" s="199"/>
      <c r="R186" s="200"/>
    </row>
    <row r="187" spans="2:18" s="198" customFormat="1" ht="15.75">
      <c r="B187" s="199"/>
      <c r="C187" s="199"/>
      <c r="D187" s="199"/>
      <c r="E187" s="199"/>
      <c r="F187" s="199"/>
      <c r="G187" s="199"/>
      <c r="H187" s="199"/>
      <c r="R187" s="200"/>
    </row>
    <row r="188" spans="2:18" s="198" customFormat="1" ht="15.75">
      <c r="B188" s="199"/>
      <c r="C188" s="199"/>
      <c r="D188" s="199"/>
      <c r="E188" s="199"/>
      <c r="F188" s="199"/>
      <c r="G188" s="199"/>
      <c r="H188" s="199"/>
      <c r="R188" s="200"/>
    </row>
    <row r="189" spans="2:18" s="198" customFormat="1" ht="15.75">
      <c r="B189" s="199"/>
      <c r="C189" s="199"/>
      <c r="D189" s="199"/>
      <c r="E189" s="199"/>
      <c r="F189" s="199"/>
      <c r="G189" s="199"/>
      <c r="H189" s="199"/>
      <c r="R189" s="200"/>
    </row>
    <row r="190" spans="2:18" s="198" customFormat="1" ht="15.75">
      <c r="B190" s="199"/>
      <c r="C190" s="199"/>
      <c r="D190" s="199"/>
      <c r="E190" s="199"/>
      <c r="F190" s="199"/>
      <c r="G190" s="199"/>
      <c r="H190" s="199"/>
      <c r="R190" s="200"/>
    </row>
    <row r="191" spans="2:18" s="198" customFormat="1" ht="15.75">
      <c r="B191" s="199"/>
      <c r="C191" s="199"/>
      <c r="D191" s="199"/>
      <c r="E191" s="199"/>
      <c r="F191" s="199"/>
      <c r="G191" s="199"/>
      <c r="H191" s="199"/>
      <c r="R191" s="200"/>
    </row>
    <row r="192" spans="2:18" s="198" customFormat="1" ht="15.75">
      <c r="B192" s="199"/>
      <c r="C192" s="199"/>
      <c r="D192" s="199"/>
      <c r="E192" s="199"/>
      <c r="F192" s="199"/>
      <c r="G192" s="199"/>
      <c r="H192" s="199"/>
      <c r="R192" s="200"/>
    </row>
    <row r="193" spans="2:18" s="198" customFormat="1" ht="15.75">
      <c r="B193" s="199"/>
      <c r="C193" s="199"/>
      <c r="D193" s="199"/>
      <c r="E193" s="199"/>
      <c r="F193" s="199"/>
      <c r="G193" s="199"/>
      <c r="H193" s="199"/>
      <c r="R193" s="200"/>
    </row>
    <row r="194" spans="2:18" s="198" customFormat="1" ht="15.75">
      <c r="B194" s="199"/>
      <c r="C194" s="199"/>
      <c r="D194" s="199"/>
      <c r="E194" s="199"/>
      <c r="F194" s="199"/>
      <c r="G194" s="199"/>
      <c r="H194" s="199"/>
      <c r="R194" s="200"/>
    </row>
    <row r="195" spans="2:18" s="198" customFormat="1" ht="15.75">
      <c r="B195" s="199"/>
      <c r="C195" s="199"/>
      <c r="D195" s="199"/>
      <c r="E195" s="199"/>
      <c r="F195" s="199"/>
      <c r="G195" s="199"/>
      <c r="H195" s="199"/>
      <c r="R195" s="200"/>
    </row>
    <row r="196" spans="2:18" s="198" customFormat="1" ht="15.75">
      <c r="B196" s="199"/>
      <c r="C196" s="199"/>
      <c r="D196" s="199"/>
      <c r="E196" s="199"/>
      <c r="F196" s="199"/>
      <c r="G196" s="199"/>
      <c r="H196" s="199"/>
      <c r="R196" s="200"/>
    </row>
    <row r="197" spans="2:18" s="198" customFormat="1" ht="15.75">
      <c r="B197" s="199"/>
      <c r="C197" s="199"/>
      <c r="D197" s="199"/>
      <c r="E197" s="199"/>
      <c r="F197" s="199"/>
      <c r="G197" s="199"/>
      <c r="H197" s="199"/>
      <c r="R197" s="200"/>
    </row>
    <row r="198" spans="2:18" s="198" customFormat="1" ht="15.75">
      <c r="B198" s="199"/>
      <c r="C198" s="199"/>
      <c r="D198" s="199"/>
      <c r="E198" s="199"/>
      <c r="F198" s="199"/>
      <c r="G198" s="199"/>
      <c r="H198" s="199"/>
      <c r="R198" s="200"/>
    </row>
    <row r="199" spans="2:18" s="198" customFormat="1" ht="15.75">
      <c r="B199" s="199"/>
      <c r="C199" s="199"/>
      <c r="D199" s="199"/>
      <c r="E199" s="199"/>
      <c r="F199" s="199"/>
      <c r="G199" s="199"/>
      <c r="H199" s="199"/>
      <c r="R199" s="200"/>
    </row>
    <row r="200" spans="2:18" s="198" customFormat="1" ht="15.75">
      <c r="B200" s="199"/>
      <c r="C200" s="199"/>
      <c r="D200" s="199"/>
      <c r="E200" s="199"/>
      <c r="F200" s="199"/>
      <c r="G200" s="199"/>
      <c r="H200" s="199"/>
      <c r="R200" s="200"/>
    </row>
    <row r="201" spans="2:18" s="198" customFormat="1" ht="15.75">
      <c r="B201" s="199"/>
      <c r="C201" s="199"/>
      <c r="D201" s="199"/>
      <c r="E201" s="199"/>
      <c r="F201" s="199"/>
      <c r="G201" s="199"/>
      <c r="H201" s="199"/>
      <c r="R201" s="200"/>
    </row>
    <row r="202" spans="2:18" s="198" customFormat="1" ht="15.75">
      <c r="B202" s="199"/>
      <c r="C202" s="199"/>
      <c r="D202" s="199"/>
      <c r="E202" s="199"/>
      <c r="F202" s="199"/>
      <c r="G202" s="199"/>
      <c r="H202" s="199"/>
      <c r="R202" s="200"/>
    </row>
    <row r="203" spans="2:18" s="198" customFormat="1" ht="15.75">
      <c r="B203" s="199"/>
      <c r="C203" s="199"/>
      <c r="D203" s="199"/>
      <c r="E203" s="199"/>
      <c r="F203" s="199"/>
      <c r="G203" s="199"/>
      <c r="H203" s="199"/>
      <c r="R203" s="200"/>
    </row>
    <row r="204" spans="2:18" s="198" customFormat="1" ht="15.75">
      <c r="B204" s="199"/>
      <c r="C204" s="199"/>
      <c r="D204" s="199"/>
      <c r="E204" s="199"/>
      <c r="F204" s="199"/>
      <c r="G204" s="199"/>
      <c r="H204" s="199"/>
      <c r="R204" s="200"/>
    </row>
    <row r="205" spans="2:18" s="198" customFormat="1" ht="15.75">
      <c r="B205" s="199"/>
      <c r="C205" s="199"/>
      <c r="D205" s="199"/>
      <c r="E205" s="199"/>
      <c r="F205" s="199"/>
      <c r="G205" s="199"/>
      <c r="H205" s="199"/>
      <c r="R205" s="200"/>
    </row>
    <row r="206" spans="2:18" s="198" customFormat="1" ht="15.75">
      <c r="B206" s="199"/>
      <c r="C206" s="199"/>
      <c r="D206" s="199"/>
      <c r="E206" s="199"/>
      <c r="F206" s="199"/>
      <c r="G206" s="199"/>
      <c r="H206" s="199"/>
      <c r="R206" s="200"/>
    </row>
    <row r="207" spans="2:18" s="198" customFormat="1" ht="15.75">
      <c r="B207" s="199"/>
      <c r="C207" s="199"/>
      <c r="D207" s="199"/>
      <c r="E207" s="199"/>
      <c r="F207" s="199"/>
      <c r="G207" s="199"/>
      <c r="H207" s="199"/>
      <c r="R207" s="200"/>
    </row>
    <row r="208" spans="2:18" s="198" customFormat="1" ht="15.75">
      <c r="B208" s="199"/>
      <c r="C208" s="199"/>
      <c r="D208" s="199"/>
      <c r="E208" s="199"/>
      <c r="F208" s="199"/>
      <c r="G208" s="199"/>
      <c r="H208" s="199"/>
      <c r="R208" s="200"/>
    </row>
    <row r="209" spans="2:18" s="198" customFormat="1" ht="15.75">
      <c r="B209" s="199"/>
      <c r="C209" s="199"/>
      <c r="D209" s="199"/>
      <c r="E209" s="199"/>
      <c r="F209" s="199"/>
      <c r="G209" s="199"/>
      <c r="H209" s="199"/>
      <c r="R209" s="200"/>
    </row>
  </sheetData>
  <sheetProtection/>
  <mergeCells count="26">
    <mergeCell ref="N10:N11"/>
    <mergeCell ref="A6:A11"/>
    <mergeCell ref="B10:B11"/>
    <mergeCell ref="R6:R11"/>
    <mergeCell ref="D10:D11"/>
    <mergeCell ref="F10:F11"/>
    <mergeCell ref="O10:O11"/>
    <mergeCell ref="J8:O8"/>
    <mergeCell ref="Q10:Q11"/>
    <mergeCell ref="K10:K11"/>
    <mergeCell ref="G10:G11"/>
    <mergeCell ref="I10:I11"/>
    <mergeCell ref="C8:I8"/>
    <mergeCell ref="H10:H11"/>
    <mergeCell ref="P7:P9"/>
    <mergeCell ref="L10:L11"/>
    <mergeCell ref="E10:E11"/>
    <mergeCell ref="M10:M11"/>
    <mergeCell ref="P10:P11"/>
    <mergeCell ref="A3:I3"/>
    <mergeCell ref="J3:R3"/>
    <mergeCell ref="B6:I6"/>
    <mergeCell ref="B7:I7"/>
    <mergeCell ref="J6:Q6"/>
    <mergeCell ref="J7:O7"/>
    <mergeCell ref="Q7:Q9"/>
  </mergeCells>
  <printOptions/>
  <pageMargins left="0.98416668176651" right="0.98416668176651" top="0.590416669845581" bottom="0.59041666984558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01"/>
  <sheetViews>
    <sheetView view="pageBreakPreview" zoomScale="90" zoomScaleNormal="115" zoomScaleSheetLayoutView="90" zoomScalePageLayoutView="0" workbookViewId="0" topLeftCell="A1">
      <selection activeCell="H17" sqref="H17"/>
    </sheetView>
  </sheetViews>
  <sheetFormatPr defaultColWidth="8.88671875" defaultRowHeight="13.5"/>
  <cols>
    <col min="1" max="1" width="12.21484375" style="138" customWidth="1"/>
    <col min="2" max="2" width="9.10546875" style="138" customWidth="1"/>
    <col min="3" max="3" width="9.5546875" style="138" customWidth="1"/>
    <col min="4" max="4" width="10.77734375" style="138" customWidth="1"/>
    <col min="5" max="5" width="8.4453125" style="174" customWidth="1"/>
    <col min="6" max="6" width="8.21484375" style="175" customWidth="1"/>
    <col min="7" max="7" width="10.88671875" style="175" customWidth="1"/>
    <col min="8" max="9" width="11.21484375" style="174" customWidth="1"/>
    <col min="10" max="10" width="10.21484375" style="138" customWidth="1"/>
    <col min="11" max="13" width="6.88671875" style="138" customWidth="1"/>
    <col min="14" max="14" width="8.5546875" style="138" customWidth="1"/>
    <col min="15" max="15" width="11.99609375" style="138" customWidth="1"/>
    <col min="16" max="18" width="0.671875" style="139" customWidth="1"/>
    <col min="19" max="16384" width="8.88671875" style="139" customWidth="1"/>
  </cols>
  <sheetData>
    <row r="1" spans="1:15" s="600" customFormat="1" ht="12" customHeight="1">
      <c r="A1" s="596" t="s">
        <v>174</v>
      </c>
      <c r="B1" s="596"/>
      <c r="C1" s="596"/>
      <c r="D1" s="596"/>
      <c r="E1" s="597"/>
      <c r="F1" s="598"/>
      <c r="G1" s="598"/>
      <c r="H1" s="597"/>
      <c r="I1" s="597"/>
      <c r="J1" s="596"/>
      <c r="K1" s="596"/>
      <c r="L1" s="596"/>
      <c r="M1" s="596"/>
      <c r="N1" s="596"/>
      <c r="O1" s="599" t="s">
        <v>636</v>
      </c>
    </row>
    <row r="2" spans="1:15" s="127" customFormat="1" ht="12" customHeight="1">
      <c r="A2" s="163"/>
      <c r="B2" s="126"/>
      <c r="C2" s="126"/>
      <c r="D2" s="126"/>
      <c r="E2" s="164"/>
      <c r="F2" s="165"/>
      <c r="G2" s="165"/>
      <c r="H2" s="164"/>
      <c r="I2" s="164"/>
      <c r="J2" s="126"/>
      <c r="K2" s="126"/>
      <c r="L2" s="126"/>
      <c r="M2" s="126"/>
      <c r="N2" s="126"/>
      <c r="O2" s="126"/>
    </row>
    <row r="3" spans="1:15" s="128" customFormat="1" ht="22.5">
      <c r="A3" s="1029" t="s">
        <v>229</v>
      </c>
      <c r="B3" s="1029"/>
      <c r="C3" s="1029"/>
      <c r="D3" s="1029"/>
      <c r="E3" s="1029"/>
      <c r="F3" s="1029"/>
      <c r="G3" s="1029"/>
      <c r="H3" s="1014" t="s">
        <v>179</v>
      </c>
      <c r="I3" s="1014"/>
      <c r="J3" s="1014"/>
      <c r="K3" s="1014"/>
      <c r="L3" s="1014"/>
      <c r="M3" s="1014"/>
      <c r="N3" s="1014"/>
      <c r="O3" s="1014"/>
    </row>
    <row r="4" spans="1:15" s="132" customFormat="1" ht="12" customHeight="1">
      <c r="A4" s="129"/>
      <c r="B4" s="131"/>
      <c r="C4" s="131"/>
      <c r="D4" s="129"/>
      <c r="E4" s="130"/>
      <c r="F4" s="166"/>
      <c r="G4" s="166"/>
      <c r="H4" s="130"/>
      <c r="I4" s="130"/>
      <c r="J4" s="131"/>
      <c r="K4" s="131"/>
      <c r="L4" s="131"/>
      <c r="M4" s="131"/>
      <c r="N4" s="131"/>
      <c r="O4" s="131"/>
    </row>
    <row r="5" spans="1:15" s="601" customFormat="1" ht="12" customHeight="1" thickBot="1">
      <c r="A5" s="1030" t="s">
        <v>402</v>
      </c>
      <c r="B5" s="1030"/>
      <c r="E5" s="167"/>
      <c r="F5" s="167"/>
      <c r="G5" s="167" t="s">
        <v>519</v>
      </c>
      <c r="H5" s="602" t="s">
        <v>56</v>
      </c>
      <c r="O5" s="603" t="s">
        <v>109</v>
      </c>
    </row>
    <row r="6" spans="1:15" s="136" customFormat="1" ht="15" customHeight="1">
      <c r="A6" s="984" t="s">
        <v>705</v>
      </c>
      <c r="B6" s="1021" t="s">
        <v>706</v>
      </c>
      <c r="C6" s="1021" t="s">
        <v>707</v>
      </c>
      <c r="D6" s="1036" t="s">
        <v>83</v>
      </c>
      <c r="E6" s="1015" t="s">
        <v>637</v>
      </c>
      <c r="F6" s="1015"/>
      <c r="G6" s="1016"/>
      <c r="H6" s="1038" t="s">
        <v>708</v>
      </c>
      <c r="I6" s="1038" t="s">
        <v>709</v>
      </c>
      <c r="J6" s="1031" t="s">
        <v>704</v>
      </c>
      <c r="K6" s="1032" t="s">
        <v>84</v>
      </c>
      <c r="L6" s="1019" t="s">
        <v>641</v>
      </c>
      <c r="M6" s="963"/>
      <c r="N6" s="1021" t="s">
        <v>710</v>
      </c>
      <c r="O6" s="1025" t="s">
        <v>159</v>
      </c>
    </row>
    <row r="7" spans="1:15" s="136" customFormat="1" ht="15" customHeight="1">
      <c r="A7" s="964"/>
      <c r="B7" s="1022"/>
      <c r="C7" s="1022"/>
      <c r="D7" s="1037"/>
      <c r="E7" s="1017"/>
      <c r="F7" s="1017"/>
      <c r="G7" s="1018"/>
      <c r="H7" s="1022"/>
      <c r="I7" s="1023"/>
      <c r="J7" s="1023"/>
      <c r="K7" s="1033"/>
      <c r="L7" s="1020"/>
      <c r="M7" s="965"/>
      <c r="N7" s="1022"/>
      <c r="O7" s="1026"/>
    </row>
    <row r="8" spans="1:15" s="136" customFormat="1" ht="37.5" customHeight="1">
      <c r="A8" s="964"/>
      <c r="B8" s="1023" t="s">
        <v>635</v>
      </c>
      <c r="C8" s="1023" t="s">
        <v>121</v>
      </c>
      <c r="D8" s="1023"/>
      <c r="E8" s="449" t="s">
        <v>85</v>
      </c>
      <c r="F8" s="450" t="s">
        <v>86</v>
      </c>
      <c r="G8" s="451" t="s">
        <v>711</v>
      </c>
      <c r="H8" s="1022"/>
      <c r="I8" s="1023"/>
      <c r="J8" s="1023"/>
      <c r="K8" s="1034"/>
      <c r="L8" s="452" t="s">
        <v>63</v>
      </c>
      <c r="M8" s="452" t="s">
        <v>64</v>
      </c>
      <c r="N8" s="1022" t="s">
        <v>119</v>
      </c>
      <c r="O8" s="1026"/>
    </row>
    <row r="9" spans="1:15" s="136" customFormat="1" ht="15" customHeight="1">
      <c r="A9" s="965"/>
      <c r="B9" s="1024"/>
      <c r="C9" s="1024"/>
      <c r="D9" s="1024"/>
      <c r="E9" s="716" t="s">
        <v>638</v>
      </c>
      <c r="F9" s="723" t="s">
        <v>639</v>
      </c>
      <c r="G9" s="723" t="s">
        <v>640</v>
      </c>
      <c r="H9" s="1028"/>
      <c r="I9" s="1024"/>
      <c r="J9" s="1024"/>
      <c r="K9" s="1035"/>
      <c r="L9" s="726" t="s">
        <v>113</v>
      </c>
      <c r="M9" s="726" t="s">
        <v>114</v>
      </c>
      <c r="N9" s="1028"/>
      <c r="O9" s="1027"/>
    </row>
    <row r="10" spans="1:15" s="136" customFormat="1" ht="21.75" customHeight="1">
      <c r="A10" s="453">
        <v>2016</v>
      </c>
      <c r="B10" s="454">
        <v>5</v>
      </c>
      <c r="C10" s="455">
        <v>1011</v>
      </c>
      <c r="D10" s="455">
        <v>358036</v>
      </c>
      <c r="E10" s="455">
        <v>345601</v>
      </c>
      <c r="F10" s="455">
        <v>12334</v>
      </c>
      <c r="G10" s="455">
        <v>101</v>
      </c>
      <c r="H10" s="455">
        <v>368422</v>
      </c>
      <c r="I10" s="455">
        <v>313912</v>
      </c>
      <c r="J10" s="455">
        <v>228081</v>
      </c>
      <c r="K10" s="455">
        <v>17</v>
      </c>
      <c r="L10" s="455">
        <v>5</v>
      </c>
      <c r="M10" s="455">
        <v>12</v>
      </c>
      <c r="N10" s="456">
        <v>1024474</v>
      </c>
      <c r="O10" s="457">
        <v>2016</v>
      </c>
    </row>
    <row r="11" spans="1:15" s="136" customFormat="1" ht="21.75" customHeight="1">
      <c r="A11" s="453">
        <v>2017</v>
      </c>
      <c r="B11" s="454">
        <v>5</v>
      </c>
      <c r="C11" s="455">
        <v>943</v>
      </c>
      <c r="D11" s="455">
        <v>299278</v>
      </c>
      <c r="E11" s="455">
        <v>288589</v>
      </c>
      <c r="F11" s="455">
        <v>10577</v>
      </c>
      <c r="G11" s="455">
        <v>112</v>
      </c>
      <c r="H11" s="455">
        <v>398773</v>
      </c>
      <c r="I11" s="455">
        <v>308850</v>
      </c>
      <c r="J11" s="455">
        <v>202031</v>
      </c>
      <c r="K11" s="455">
        <v>17</v>
      </c>
      <c r="L11" s="455">
        <v>4</v>
      </c>
      <c r="M11" s="455">
        <v>13</v>
      </c>
      <c r="N11" s="456">
        <v>1754230</v>
      </c>
      <c r="O11" s="457">
        <v>2017</v>
      </c>
    </row>
    <row r="12" spans="1:15" s="136" customFormat="1" ht="21.75" customHeight="1">
      <c r="A12" s="453">
        <v>2018</v>
      </c>
      <c r="B12" s="454">
        <v>5</v>
      </c>
      <c r="C12" s="455">
        <v>1004</v>
      </c>
      <c r="D12" s="455">
        <v>334536</v>
      </c>
      <c r="E12" s="455">
        <v>321221</v>
      </c>
      <c r="F12" s="455">
        <v>14593</v>
      </c>
      <c r="G12" s="455">
        <v>75</v>
      </c>
      <c r="H12" s="455">
        <v>409553</v>
      </c>
      <c r="I12" s="455">
        <v>261388</v>
      </c>
      <c r="J12" s="455">
        <v>189945</v>
      </c>
      <c r="K12" s="455">
        <v>25</v>
      </c>
      <c r="L12" s="455">
        <v>7</v>
      </c>
      <c r="M12" s="455">
        <v>18</v>
      </c>
      <c r="N12" s="456">
        <v>939853</v>
      </c>
      <c r="O12" s="457">
        <v>2018</v>
      </c>
    </row>
    <row r="13" spans="1:15" s="136" customFormat="1" ht="21.75" customHeight="1">
      <c r="A13" s="453">
        <v>2019</v>
      </c>
      <c r="B13" s="454">
        <v>5</v>
      </c>
      <c r="C13" s="455">
        <v>956</v>
      </c>
      <c r="D13" s="455">
        <v>350857</v>
      </c>
      <c r="E13" s="455">
        <v>335085</v>
      </c>
      <c r="F13" s="455">
        <v>15697</v>
      </c>
      <c r="G13" s="455">
        <v>75</v>
      </c>
      <c r="H13" s="455">
        <v>314950</v>
      </c>
      <c r="I13" s="455">
        <v>322380</v>
      </c>
      <c r="J13" s="455">
        <v>189333</v>
      </c>
      <c r="K13" s="455">
        <v>26</v>
      </c>
      <c r="L13" s="455">
        <v>8</v>
      </c>
      <c r="M13" s="455">
        <v>18</v>
      </c>
      <c r="N13" s="456">
        <v>1008526</v>
      </c>
      <c r="O13" s="457">
        <v>2019</v>
      </c>
    </row>
    <row r="14" spans="1:15" s="136" customFormat="1" ht="21.75" customHeight="1">
      <c r="A14" s="458">
        <v>2020</v>
      </c>
      <c r="B14" s="459">
        <f aca="true" t="shared" si="0" ref="B14:N14">SUM(B15:B19)</f>
        <v>5</v>
      </c>
      <c r="C14" s="460">
        <f t="shared" si="0"/>
        <v>517</v>
      </c>
      <c r="D14" s="460">
        <f t="shared" si="0"/>
        <v>307306</v>
      </c>
      <c r="E14" s="460">
        <f t="shared" si="0"/>
        <v>297152</v>
      </c>
      <c r="F14" s="460">
        <f t="shared" si="0"/>
        <v>10084</v>
      </c>
      <c r="G14" s="460">
        <f t="shared" si="0"/>
        <v>70</v>
      </c>
      <c r="H14" s="460">
        <f t="shared" si="0"/>
        <v>139515</v>
      </c>
      <c r="I14" s="460">
        <f t="shared" si="0"/>
        <v>140002</v>
      </c>
      <c r="J14" s="460">
        <f t="shared" si="0"/>
        <v>120454</v>
      </c>
      <c r="K14" s="460">
        <f t="shared" si="0"/>
        <v>24</v>
      </c>
      <c r="L14" s="460">
        <f t="shared" si="0"/>
        <v>9</v>
      </c>
      <c r="M14" s="460">
        <f t="shared" si="0"/>
        <v>15</v>
      </c>
      <c r="N14" s="461">
        <f t="shared" si="0"/>
        <v>884054</v>
      </c>
      <c r="O14" s="462">
        <v>2020</v>
      </c>
    </row>
    <row r="15" spans="1:21" s="136" customFormat="1" ht="34.5" customHeight="1">
      <c r="A15" s="463" t="s">
        <v>245</v>
      </c>
      <c r="B15" s="454">
        <v>1</v>
      </c>
      <c r="C15" s="455">
        <v>246</v>
      </c>
      <c r="D15" s="464">
        <f>SUM(E15:G15)</f>
        <v>60545</v>
      </c>
      <c r="E15" s="465">
        <v>58694</v>
      </c>
      <c r="F15" s="465">
        <v>1840</v>
      </c>
      <c r="G15" s="465">
        <v>11</v>
      </c>
      <c r="H15" s="465">
        <v>39070</v>
      </c>
      <c r="I15" s="455">
        <v>27686</v>
      </c>
      <c r="J15" s="455">
        <v>20985</v>
      </c>
      <c r="K15" s="455">
        <f>SUM(L15:M15)</f>
        <v>5</v>
      </c>
      <c r="L15" s="455">
        <v>1</v>
      </c>
      <c r="M15" s="455">
        <v>4</v>
      </c>
      <c r="N15" s="456">
        <v>284639</v>
      </c>
      <c r="O15" s="466" t="s">
        <v>252</v>
      </c>
      <c r="P15" s="168"/>
      <c r="Q15" s="168"/>
      <c r="R15" s="168"/>
      <c r="S15" s="168"/>
      <c r="T15" s="169"/>
      <c r="U15" s="169"/>
    </row>
    <row r="16" spans="1:21" s="136" customFormat="1" ht="34.5" customHeight="1">
      <c r="A16" s="467" t="s">
        <v>712</v>
      </c>
      <c r="B16" s="454">
        <v>1</v>
      </c>
      <c r="C16" s="455">
        <v>182</v>
      </c>
      <c r="D16" s="464">
        <f>SUM(E16:G16)</f>
        <v>37225</v>
      </c>
      <c r="E16" s="465">
        <v>37217</v>
      </c>
      <c r="F16" s="465">
        <v>0</v>
      </c>
      <c r="G16" s="465">
        <v>8</v>
      </c>
      <c r="H16" s="465">
        <v>34425</v>
      </c>
      <c r="I16" s="455">
        <v>59157</v>
      </c>
      <c r="J16" s="455">
        <v>46353</v>
      </c>
      <c r="K16" s="455">
        <f>SUM(L16:M16)</f>
        <v>8</v>
      </c>
      <c r="L16" s="455">
        <v>3</v>
      </c>
      <c r="M16" s="455">
        <v>5</v>
      </c>
      <c r="N16" s="456">
        <v>145785</v>
      </c>
      <c r="O16" s="466" t="s">
        <v>251</v>
      </c>
      <c r="P16" s="168"/>
      <c r="Q16" s="168"/>
      <c r="R16" s="168"/>
      <c r="S16" s="168"/>
      <c r="T16" s="169"/>
      <c r="U16" s="169"/>
    </row>
    <row r="17" spans="1:21" s="136" customFormat="1" ht="34.5" customHeight="1">
      <c r="A17" s="467" t="s">
        <v>713</v>
      </c>
      <c r="B17" s="454">
        <v>1</v>
      </c>
      <c r="C17" s="455">
        <v>60</v>
      </c>
      <c r="D17" s="464">
        <f>SUM(E17:G17)</f>
        <v>37834</v>
      </c>
      <c r="E17" s="465">
        <v>37834</v>
      </c>
      <c r="F17" s="465">
        <v>0</v>
      </c>
      <c r="G17" s="465">
        <v>0</v>
      </c>
      <c r="H17" s="465">
        <v>1248</v>
      </c>
      <c r="I17" s="455">
        <v>541</v>
      </c>
      <c r="J17" s="455">
        <v>773</v>
      </c>
      <c r="K17" s="455">
        <f>SUM(L17:M17)</f>
        <v>1</v>
      </c>
      <c r="L17" s="455">
        <v>0</v>
      </c>
      <c r="M17" s="455">
        <v>1</v>
      </c>
      <c r="N17" s="456">
        <v>5000</v>
      </c>
      <c r="O17" s="466" t="s">
        <v>250</v>
      </c>
      <c r="P17" s="168"/>
      <c r="Q17" s="168"/>
      <c r="R17" s="168"/>
      <c r="S17" s="168"/>
      <c r="T17" s="169"/>
      <c r="U17" s="169"/>
    </row>
    <row r="18" spans="1:21" s="171" customFormat="1" ht="30.75" customHeight="1">
      <c r="A18" s="468" t="s">
        <v>714</v>
      </c>
      <c r="B18" s="469">
        <v>1</v>
      </c>
      <c r="C18" s="469">
        <v>12</v>
      </c>
      <c r="D18" s="464">
        <f>SUM(E18:G18)</f>
        <v>97337</v>
      </c>
      <c r="E18" s="470">
        <v>91442</v>
      </c>
      <c r="F18" s="470">
        <v>5869</v>
      </c>
      <c r="G18" s="470">
        <v>26</v>
      </c>
      <c r="H18" s="471">
        <v>48484</v>
      </c>
      <c r="I18" s="472">
        <v>31803</v>
      </c>
      <c r="J18" s="471">
        <v>34474</v>
      </c>
      <c r="K18" s="455">
        <f>SUM(L18:M18)</f>
        <v>5</v>
      </c>
      <c r="L18" s="464">
        <v>2</v>
      </c>
      <c r="M18" s="464">
        <v>3</v>
      </c>
      <c r="N18" s="473">
        <v>244420</v>
      </c>
      <c r="O18" s="474" t="s">
        <v>249</v>
      </c>
      <c r="P18" s="168"/>
      <c r="Q18" s="168"/>
      <c r="R18" s="168"/>
      <c r="S18" s="168"/>
      <c r="T18" s="170"/>
      <c r="U18" s="170"/>
    </row>
    <row r="19" spans="1:21" s="171" customFormat="1" ht="28.5" customHeight="1">
      <c r="A19" s="468" t="s">
        <v>715</v>
      </c>
      <c r="B19" s="469">
        <v>1</v>
      </c>
      <c r="C19" s="469">
        <v>17</v>
      </c>
      <c r="D19" s="464">
        <f>SUM(E19:G19)</f>
        <v>74365</v>
      </c>
      <c r="E19" s="464">
        <v>71965</v>
      </c>
      <c r="F19" s="472">
        <v>2375</v>
      </c>
      <c r="G19" s="472">
        <v>25</v>
      </c>
      <c r="H19" s="464">
        <v>16288</v>
      </c>
      <c r="I19" s="472">
        <v>20815</v>
      </c>
      <c r="J19" s="470">
        <v>17869</v>
      </c>
      <c r="K19" s="455">
        <f>SUM(L19:M19)</f>
        <v>5</v>
      </c>
      <c r="L19" s="464">
        <v>3</v>
      </c>
      <c r="M19" s="464">
        <v>2</v>
      </c>
      <c r="N19" s="473">
        <v>204210</v>
      </c>
      <c r="O19" s="475" t="s">
        <v>247</v>
      </c>
      <c r="P19" s="168"/>
      <c r="Q19" s="168"/>
      <c r="R19" s="168"/>
      <c r="S19" s="168"/>
      <c r="T19" s="170"/>
      <c r="U19" s="170"/>
    </row>
    <row r="20" spans="1:15" s="136" customFormat="1" ht="6" customHeight="1" thickBot="1">
      <c r="A20" s="604"/>
      <c r="B20" s="605"/>
      <c r="C20" s="605"/>
      <c r="D20" s="606"/>
      <c r="E20" s="607"/>
      <c r="F20" s="608"/>
      <c r="G20" s="608"/>
      <c r="H20" s="605"/>
      <c r="I20" s="607"/>
      <c r="J20" s="605"/>
      <c r="K20" s="605"/>
      <c r="L20" s="605"/>
      <c r="M20" s="605"/>
      <c r="N20" s="605"/>
      <c r="O20" s="609"/>
    </row>
    <row r="21" spans="1:15" s="133" customFormat="1" ht="12" customHeight="1">
      <c r="A21" s="299" t="s">
        <v>343</v>
      </c>
      <c r="B21" s="299"/>
      <c r="C21" s="299"/>
      <c r="D21" s="299"/>
      <c r="E21" s="300"/>
      <c r="F21" s="301"/>
      <c r="G21" s="301"/>
      <c r="H21" s="300" t="s">
        <v>344</v>
      </c>
      <c r="I21" s="300"/>
      <c r="J21" s="300"/>
      <c r="K21" s="299"/>
      <c r="L21" s="299"/>
      <c r="M21" s="299"/>
      <c r="N21" s="299"/>
      <c r="O21" s="299"/>
    </row>
    <row r="22" spans="1:10" s="133" customFormat="1" ht="12" customHeight="1">
      <c r="A22" s="172" t="s">
        <v>254</v>
      </c>
      <c r="E22" s="137"/>
      <c r="F22" s="173"/>
      <c r="G22" s="173"/>
      <c r="H22" s="173" t="s">
        <v>243</v>
      </c>
      <c r="I22" s="173"/>
      <c r="J22" s="173"/>
    </row>
    <row r="23" spans="1:15" s="136" customFormat="1" ht="15">
      <c r="A23" s="134"/>
      <c r="B23" s="134"/>
      <c r="C23" s="134"/>
      <c r="D23" s="134"/>
      <c r="F23" s="135"/>
      <c r="G23" s="135"/>
      <c r="J23" s="134"/>
      <c r="K23" s="134"/>
      <c r="L23" s="134"/>
      <c r="M23" s="134"/>
      <c r="N23" s="134"/>
      <c r="O23" s="134"/>
    </row>
    <row r="24" spans="1:15" s="136" customFormat="1" ht="15">
      <c r="A24" s="134"/>
      <c r="B24" s="134"/>
      <c r="C24" s="134"/>
      <c r="D24" s="134"/>
      <c r="F24" s="135"/>
      <c r="G24" s="135"/>
      <c r="J24" s="134"/>
      <c r="K24" s="134"/>
      <c r="L24" s="134"/>
      <c r="M24" s="134"/>
      <c r="N24" s="134"/>
      <c r="O24" s="134"/>
    </row>
    <row r="25" spans="1:15" s="136" customFormat="1" ht="15">
      <c r="A25" s="134"/>
      <c r="B25" s="134"/>
      <c r="C25" s="134"/>
      <c r="D25" s="134"/>
      <c r="F25" s="135"/>
      <c r="G25" s="135"/>
      <c r="J25" s="134"/>
      <c r="K25" s="134"/>
      <c r="L25" s="134"/>
      <c r="M25" s="134"/>
      <c r="N25" s="134"/>
      <c r="O25" s="134"/>
    </row>
    <row r="26" spans="1:15" s="136" customFormat="1" ht="15">
      <c r="A26" s="134"/>
      <c r="B26" s="134"/>
      <c r="C26" s="134"/>
      <c r="D26" s="134"/>
      <c r="F26" s="135"/>
      <c r="G26" s="135"/>
      <c r="J26" s="134"/>
      <c r="K26" s="134"/>
      <c r="L26" s="134"/>
      <c r="M26" s="134"/>
      <c r="N26" s="134"/>
      <c r="O26" s="134"/>
    </row>
    <row r="27" spans="1:15" s="136" customFormat="1" ht="15">
      <c r="A27" s="134"/>
      <c r="B27" s="134"/>
      <c r="C27" s="134"/>
      <c r="D27" s="134"/>
      <c r="F27" s="135"/>
      <c r="G27" s="135"/>
      <c r="J27" s="134"/>
      <c r="K27" s="134"/>
      <c r="L27" s="134"/>
      <c r="M27" s="134"/>
      <c r="N27" s="134"/>
      <c r="O27" s="134"/>
    </row>
    <row r="28" spans="1:15" s="136" customFormat="1" ht="15">
      <c r="A28" s="134"/>
      <c r="B28" s="134"/>
      <c r="C28" s="134"/>
      <c r="D28" s="134"/>
      <c r="F28" s="135"/>
      <c r="G28" s="135"/>
      <c r="J28" s="134"/>
      <c r="K28" s="134"/>
      <c r="L28" s="134"/>
      <c r="M28" s="134"/>
      <c r="N28" s="134"/>
      <c r="O28" s="134"/>
    </row>
    <row r="29" spans="1:15" s="136" customFormat="1" ht="15">
      <c r="A29" s="134"/>
      <c r="B29" s="134"/>
      <c r="C29" s="134"/>
      <c r="D29" s="134"/>
      <c r="F29" s="135"/>
      <c r="G29" s="135"/>
      <c r="J29" s="134"/>
      <c r="K29" s="134"/>
      <c r="L29" s="134"/>
      <c r="M29" s="134"/>
      <c r="N29" s="134"/>
      <c r="O29" s="134"/>
    </row>
    <row r="30" spans="1:15" s="136" customFormat="1" ht="15">
      <c r="A30" s="134"/>
      <c r="B30" s="134"/>
      <c r="C30" s="134"/>
      <c r="D30" s="134"/>
      <c r="F30" s="135"/>
      <c r="G30" s="135"/>
      <c r="J30" s="134"/>
      <c r="K30" s="134"/>
      <c r="L30" s="134"/>
      <c r="M30" s="134"/>
      <c r="N30" s="134"/>
      <c r="O30" s="134"/>
    </row>
    <row r="31" spans="1:15" s="136" customFormat="1" ht="15">
      <c r="A31" s="134"/>
      <c r="B31" s="134"/>
      <c r="C31" s="134"/>
      <c r="D31" s="134"/>
      <c r="F31" s="135"/>
      <c r="G31" s="135"/>
      <c r="J31" s="134"/>
      <c r="K31" s="134"/>
      <c r="L31" s="134"/>
      <c r="M31" s="134"/>
      <c r="N31" s="134"/>
      <c r="O31" s="134"/>
    </row>
    <row r="32" spans="1:15" s="136" customFormat="1" ht="15">
      <c r="A32" s="134"/>
      <c r="B32" s="134"/>
      <c r="C32" s="134"/>
      <c r="D32" s="134"/>
      <c r="F32" s="135"/>
      <c r="G32" s="135"/>
      <c r="J32" s="134"/>
      <c r="K32" s="134"/>
      <c r="L32" s="134"/>
      <c r="M32" s="134"/>
      <c r="N32" s="134"/>
      <c r="O32" s="134"/>
    </row>
    <row r="33" spans="1:15" s="136" customFormat="1" ht="15">
      <c r="A33" s="134"/>
      <c r="B33" s="134"/>
      <c r="C33" s="134"/>
      <c r="D33" s="134"/>
      <c r="F33" s="135"/>
      <c r="G33" s="135"/>
      <c r="J33" s="134"/>
      <c r="K33" s="134"/>
      <c r="L33" s="134"/>
      <c r="M33" s="134"/>
      <c r="N33" s="134"/>
      <c r="O33" s="134"/>
    </row>
    <row r="34" spans="1:15" s="136" customFormat="1" ht="15">
      <c r="A34" s="134"/>
      <c r="B34" s="134"/>
      <c r="C34" s="134"/>
      <c r="D34" s="134"/>
      <c r="F34" s="135"/>
      <c r="G34" s="135"/>
      <c r="J34" s="134"/>
      <c r="K34" s="134"/>
      <c r="L34" s="134"/>
      <c r="M34" s="134"/>
      <c r="N34" s="134"/>
      <c r="O34" s="134"/>
    </row>
    <row r="35" spans="1:15" s="136" customFormat="1" ht="15">
      <c r="A35" s="134"/>
      <c r="B35" s="134"/>
      <c r="C35" s="134"/>
      <c r="D35" s="134"/>
      <c r="F35" s="135"/>
      <c r="G35" s="135"/>
      <c r="J35" s="134"/>
      <c r="K35" s="134"/>
      <c r="L35" s="134"/>
      <c r="M35" s="134"/>
      <c r="N35" s="134"/>
      <c r="O35" s="134"/>
    </row>
    <row r="36" spans="1:15" s="136" customFormat="1" ht="15">
      <c r="A36" s="134"/>
      <c r="B36" s="134"/>
      <c r="C36" s="134"/>
      <c r="D36" s="134"/>
      <c r="F36" s="135"/>
      <c r="G36" s="135"/>
      <c r="J36" s="134"/>
      <c r="K36" s="134"/>
      <c r="L36" s="134"/>
      <c r="M36" s="134"/>
      <c r="N36" s="134"/>
      <c r="O36" s="134"/>
    </row>
    <row r="37" spans="1:15" s="136" customFormat="1" ht="15">
      <c r="A37" s="134"/>
      <c r="B37" s="134"/>
      <c r="C37" s="134"/>
      <c r="D37" s="134"/>
      <c r="F37" s="135"/>
      <c r="G37" s="135"/>
      <c r="J37" s="134"/>
      <c r="K37" s="134"/>
      <c r="L37" s="134"/>
      <c r="M37" s="134"/>
      <c r="N37" s="134"/>
      <c r="O37" s="134"/>
    </row>
    <row r="38" spans="1:15" s="136" customFormat="1" ht="15">
      <c r="A38" s="134"/>
      <c r="B38" s="134"/>
      <c r="C38" s="134"/>
      <c r="D38" s="134"/>
      <c r="F38" s="135"/>
      <c r="G38" s="135"/>
      <c r="J38" s="134"/>
      <c r="K38" s="134"/>
      <c r="L38" s="134"/>
      <c r="M38" s="134"/>
      <c r="N38" s="134"/>
      <c r="O38" s="134"/>
    </row>
    <row r="39" spans="1:15" s="136" customFormat="1" ht="15">
      <c r="A39" s="134"/>
      <c r="B39" s="134"/>
      <c r="C39" s="134"/>
      <c r="D39" s="134"/>
      <c r="F39" s="135"/>
      <c r="G39" s="135"/>
      <c r="J39" s="134"/>
      <c r="K39" s="134"/>
      <c r="L39" s="134"/>
      <c r="M39" s="134"/>
      <c r="N39" s="134"/>
      <c r="O39" s="134"/>
    </row>
    <row r="40" spans="1:15" s="136" customFormat="1" ht="15">
      <c r="A40" s="134"/>
      <c r="B40" s="134"/>
      <c r="C40" s="134"/>
      <c r="D40" s="134"/>
      <c r="F40" s="135"/>
      <c r="G40" s="135"/>
      <c r="J40" s="134"/>
      <c r="K40" s="134"/>
      <c r="L40" s="134"/>
      <c r="M40" s="134"/>
      <c r="N40" s="134"/>
      <c r="O40" s="134"/>
    </row>
    <row r="41" spans="1:15" s="136" customFormat="1" ht="15">
      <c r="A41" s="134"/>
      <c r="B41" s="134"/>
      <c r="C41" s="134"/>
      <c r="D41" s="134"/>
      <c r="F41" s="135"/>
      <c r="G41" s="135"/>
      <c r="J41" s="134"/>
      <c r="K41" s="134"/>
      <c r="L41" s="134"/>
      <c r="M41" s="134"/>
      <c r="N41" s="134"/>
      <c r="O41" s="134"/>
    </row>
    <row r="42" spans="1:15" s="136" customFormat="1" ht="15">
      <c r="A42" s="134"/>
      <c r="B42" s="134"/>
      <c r="C42" s="134"/>
      <c r="D42" s="134"/>
      <c r="F42" s="135"/>
      <c r="G42" s="135"/>
      <c r="J42" s="134"/>
      <c r="K42" s="134"/>
      <c r="L42" s="134"/>
      <c r="M42" s="134"/>
      <c r="N42" s="134"/>
      <c r="O42" s="134"/>
    </row>
    <row r="43" spans="1:15" s="136" customFormat="1" ht="15">
      <c r="A43" s="134"/>
      <c r="B43" s="134"/>
      <c r="C43" s="134"/>
      <c r="D43" s="134"/>
      <c r="F43" s="135"/>
      <c r="G43" s="135"/>
      <c r="J43" s="134"/>
      <c r="K43" s="134"/>
      <c r="L43" s="134"/>
      <c r="M43" s="134"/>
      <c r="N43" s="134"/>
      <c r="O43" s="134"/>
    </row>
    <row r="44" spans="1:15" s="136" customFormat="1" ht="15">
      <c r="A44" s="134"/>
      <c r="B44" s="134"/>
      <c r="C44" s="134"/>
      <c r="D44" s="134"/>
      <c r="F44" s="135"/>
      <c r="G44" s="135"/>
      <c r="J44" s="134"/>
      <c r="K44" s="134"/>
      <c r="L44" s="134"/>
      <c r="M44" s="134"/>
      <c r="N44" s="134"/>
      <c r="O44" s="134"/>
    </row>
    <row r="45" spans="1:15" s="136" customFormat="1" ht="15">
      <c r="A45" s="134"/>
      <c r="B45" s="134"/>
      <c r="C45" s="134"/>
      <c r="D45" s="134"/>
      <c r="F45" s="135"/>
      <c r="G45" s="135"/>
      <c r="J45" s="134"/>
      <c r="K45" s="134"/>
      <c r="L45" s="134"/>
      <c r="M45" s="134"/>
      <c r="N45" s="134"/>
      <c r="O45" s="134"/>
    </row>
    <row r="46" spans="1:15" s="136" customFormat="1" ht="15">
      <c r="A46" s="134"/>
      <c r="B46" s="134"/>
      <c r="C46" s="134"/>
      <c r="D46" s="134"/>
      <c r="F46" s="135"/>
      <c r="G46" s="135"/>
      <c r="J46" s="134"/>
      <c r="K46" s="134"/>
      <c r="L46" s="134"/>
      <c r="M46" s="134"/>
      <c r="N46" s="134"/>
      <c r="O46" s="134"/>
    </row>
    <row r="47" spans="1:15" s="136" customFormat="1" ht="15">
      <c r="A47" s="134"/>
      <c r="B47" s="134"/>
      <c r="C47" s="134"/>
      <c r="D47" s="134"/>
      <c r="F47" s="135"/>
      <c r="G47" s="135"/>
      <c r="J47" s="134"/>
      <c r="K47" s="134"/>
      <c r="L47" s="134"/>
      <c r="M47" s="134"/>
      <c r="N47" s="134"/>
      <c r="O47" s="134"/>
    </row>
    <row r="48" spans="1:15" s="136" customFormat="1" ht="15">
      <c r="A48" s="134"/>
      <c r="B48" s="134"/>
      <c r="C48" s="134"/>
      <c r="D48" s="134"/>
      <c r="F48" s="135"/>
      <c r="G48" s="135"/>
      <c r="J48" s="134"/>
      <c r="K48" s="134"/>
      <c r="L48" s="134"/>
      <c r="M48" s="134"/>
      <c r="N48" s="134"/>
      <c r="O48" s="134"/>
    </row>
    <row r="49" spans="1:15" s="136" customFormat="1" ht="15">
      <c r="A49" s="134"/>
      <c r="B49" s="134"/>
      <c r="C49" s="134"/>
      <c r="D49" s="134"/>
      <c r="F49" s="135"/>
      <c r="G49" s="135"/>
      <c r="J49" s="134"/>
      <c r="K49" s="134"/>
      <c r="L49" s="134"/>
      <c r="M49" s="134"/>
      <c r="N49" s="134"/>
      <c r="O49" s="134"/>
    </row>
    <row r="50" spans="1:15" s="136" customFormat="1" ht="15">
      <c r="A50" s="134"/>
      <c r="B50" s="134"/>
      <c r="C50" s="134"/>
      <c r="D50" s="134"/>
      <c r="F50" s="135"/>
      <c r="G50" s="135"/>
      <c r="J50" s="134"/>
      <c r="K50" s="134"/>
      <c r="L50" s="134"/>
      <c r="M50" s="134"/>
      <c r="N50" s="134"/>
      <c r="O50" s="134"/>
    </row>
    <row r="51" spans="1:15" s="136" customFormat="1" ht="15">
      <c r="A51" s="134"/>
      <c r="B51" s="134"/>
      <c r="C51" s="134"/>
      <c r="D51" s="134"/>
      <c r="F51" s="135"/>
      <c r="G51" s="135"/>
      <c r="J51" s="134"/>
      <c r="K51" s="134"/>
      <c r="L51" s="134"/>
      <c r="M51" s="134"/>
      <c r="N51" s="134"/>
      <c r="O51" s="134"/>
    </row>
    <row r="52" spans="1:15" s="136" customFormat="1" ht="15">
      <c r="A52" s="134"/>
      <c r="B52" s="134"/>
      <c r="C52" s="134"/>
      <c r="D52" s="134"/>
      <c r="F52" s="135"/>
      <c r="G52" s="135"/>
      <c r="J52" s="134"/>
      <c r="K52" s="134"/>
      <c r="L52" s="134"/>
      <c r="M52" s="134"/>
      <c r="N52" s="134"/>
      <c r="O52" s="134"/>
    </row>
    <row r="53" spans="1:15" s="136" customFormat="1" ht="15">
      <c r="A53" s="134"/>
      <c r="B53" s="134"/>
      <c r="C53" s="134"/>
      <c r="D53" s="134"/>
      <c r="F53" s="135"/>
      <c r="G53" s="135"/>
      <c r="J53" s="134"/>
      <c r="K53" s="134"/>
      <c r="L53" s="134"/>
      <c r="M53" s="134"/>
      <c r="N53" s="134"/>
      <c r="O53" s="134"/>
    </row>
    <row r="54" spans="1:15" s="136" customFormat="1" ht="15">
      <c r="A54" s="134"/>
      <c r="B54" s="134"/>
      <c r="C54" s="134"/>
      <c r="D54" s="134"/>
      <c r="F54" s="135"/>
      <c r="G54" s="135"/>
      <c r="J54" s="134"/>
      <c r="K54" s="134"/>
      <c r="L54" s="134"/>
      <c r="M54" s="134"/>
      <c r="N54" s="134"/>
      <c r="O54" s="134"/>
    </row>
    <row r="55" spans="1:15" s="136" customFormat="1" ht="15">
      <c r="A55" s="134"/>
      <c r="B55" s="134"/>
      <c r="C55" s="134"/>
      <c r="D55" s="134"/>
      <c r="F55" s="135"/>
      <c r="G55" s="135"/>
      <c r="J55" s="134"/>
      <c r="K55" s="134"/>
      <c r="L55" s="134"/>
      <c r="M55" s="134"/>
      <c r="N55" s="134"/>
      <c r="O55" s="134"/>
    </row>
    <row r="56" spans="1:15" s="136" customFormat="1" ht="15">
      <c r="A56" s="134"/>
      <c r="B56" s="134"/>
      <c r="C56" s="134"/>
      <c r="D56" s="134"/>
      <c r="F56" s="135"/>
      <c r="G56" s="135"/>
      <c r="J56" s="134"/>
      <c r="K56" s="134"/>
      <c r="L56" s="134"/>
      <c r="M56" s="134"/>
      <c r="N56" s="134"/>
      <c r="O56" s="134"/>
    </row>
    <row r="57" spans="1:15" s="136" customFormat="1" ht="15">
      <c r="A57" s="134"/>
      <c r="B57" s="134"/>
      <c r="C57" s="134"/>
      <c r="D57" s="134"/>
      <c r="F57" s="135"/>
      <c r="G57" s="135"/>
      <c r="J57" s="134"/>
      <c r="K57" s="134"/>
      <c r="L57" s="134"/>
      <c r="M57" s="134"/>
      <c r="N57" s="134"/>
      <c r="O57" s="134"/>
    </row>
    <row r="58" spans="1:15" s="136" customFormat="1" ht="15">
      <c r="A58" s="134"/>
      <c r="B58" s="134"/>
      <c r="C58" s="134"/>
      <c r="D58" s="134"/>
      <c r="F58" s="135"/>
      <c r="G58" s="135"/>
      <c r="J58" s="134"/>
      <c r="K58" s="134"/>
      <c r="L58" s="134"/>
      <c r="M58" s="134"/>
      <c r="N58" s="134"/>
      <c r="O58" s="134"/>
    </row>
    <row r="59" spans="1:15" s="136" customFormat="1" ht="15">
      <c r="A59" s="134"/>
      <c r="B59" s="134"/>
      <c r="C59" s="134"/>
      <c r="D59" s="134"/>
      <c r="F59" s="135"/>
      <c r="G59" s="135"/>
      <c r="J59" s="134"/>
      <c r="K59" s="134"/>
      <c r="L59" s="134"/>
      <c r="M59" s="134"/>
      <c r="N59" s="134"/>
      <c r="O59" s="134"/>
    </row>
    <row r="60" spans="1:15" s="136" customFormat="1" ht="15">
      <c r="A60" s="134"/>
      <c r="B60" s="134"/>
      <c r="C60" s="134"/>
      <c r="D60" s="134"/>
      <c r="F60" s="135"/>
      <c r="G60" s="135"/>
      <c r="J60" s="134"/>
      <c r="K60" s="134"/>
      <c r="L60" s="134"/>
      <c r="M60" s="134"/>
      <c r="N60" s="134"/>
      <c r="O60" s="134"/>
    </row>
    <row r="61" spans="1:15" s="136" customFormat="1" ht="15">
      <c r="A61" s="134"/>
      <c r="B61" s="134"/>
      <c r="C61" s="134"/>
      <c r="D61" s="134"/>
      <c r="F61" s="135"/>
      <c r="G61" s="135"/>
      <c r="J61" s="134"/>
      <c r="K61" s="134"/>
      <c r="L61" s="134"/>
      <c r="M61" s="134"/>
      <c r="N61" s="134"/>
      <c r="O61" s="134"/>
    </row>
    <row r="62" spans="1:15" s="136" customFormat="1" ht="15">
      <c r="A62" s="134"/>
      <c r="B62" s="134"/>
      <c r="C62" s="134"/>
      <c r="D62" s="134"/>
      <c r="F62" s="135"/>
      <c r="G62" s="135"/>
      <c r="J62" s="134"/>
      <c r="K62" s="134"/>
      <c r="L62" s="134"/>
      <c r="M62" s="134"/>
      <c r="N62" s="134"/>
      <c r="O62" s="134"/>
    </row>
    <row r="63" spans="1:15" s="136" customFormat="1" ht="15">
      <c r="A63" s="134"/>
      <c r="B63" s="134"/>
      <c r="C63" s="134"/>
      <c r="D63" s="134"/>
      <c r="F63" s="135"/>
      <c r="G63" s="135"/>
      <c r="J63" s="134"/>
      <c r="K63" s="134"/>
      <c r="L63" s="134"/>
      <c r="M63" s="134"/>
      <c r="N63" s="134"/>
      <c r="O63" s="134"/>
    </row>
    <row r="64" spans="1:15" s="136" customFormat="1" ht="15">
      <c r="A64" s="134"/>
      <c r="B64" s="134"/>
      <c r="C64" s="134"/>
      <c r="D64" s="134"/>
      <c r="F64" s="135"/>
      <c r="G64" s="135"/>
      <c r="J64" s="134"/>
      <c r="K64" s="134"/>
      <c r="L64" s="134"/>
      <c r="M64" s="134"/>
      <c r="N64" s="134"/>
      <c r="O64" s="134"/>
    </row>
    <row r="65" spans="1:15" s="136" customFormat="1" ht="15">
      <c r="A65" s="134"/>
      <c r="B65" s="134"/>
      <c r="C65" s="134"/>
      <c r="D65" s="134"/>
      <c r="F65" s="135"/>
      <c r="G65" s="135"/>
      <c r="J65" s="134"/>
      <c r="K65" s="134"/>
      <c r="L65" s="134"/>
      <c r="M65" s="134"/>
      <c r="N65" s="134"/>
      <c r="O65" s="134"/>
    </row>
    <row r="66" spans="1:15" s="136" customFormat="1" ht="15">
      <c r="A66" s="134"/>
      <c r="B66" s="134"/>
      <c r="C66" s="134"/>
      <c r="D66" s="134"/>
      <c r="F66" s="135"/>
      <c r="G66" s="135"/>
      <c r="J66" s="134"/>
      <c r="K66" s="134"/>
      <c r="L66" s="134"/>
      <c r="M66" s="134"/>
      <c r="N66" s="134"/>
      <c r="O66" s="134"/>
    </row>
    <row r="67" spans="1:15" s="136" customFormat="1" ht="15">
      <c r="A67" s="134"/>
      <c r="B67" s="134"/>
      <c r="C67" s="134"/>
      <c r="D67" s="134"/>
      <c r="F67" s="135"/>
      <c r="G67" s="135"/>
      <c r="J67" s="134"/>
      <c r="K67" s="134"/>
      <c r="L67" s="134"/>
      <c r="M67" s="134"/>
      <c r="N67" s="134"/>
      <c r="O67" s="134"/>
    </row>
    <row r="68" spans="1:15" s="136" customFormat="1" ht="15">
      <c r="A68" s="134"/>
      <c r="B68" s="134"/>
      <c r="C68" s="134"/>
      <c r="D68" s="134"/>
      <c r="F68" s="135"/>
      <c r="G68" s="135"/>
      <c r="J68" s="134"/>
      <c r="K68" s="134"/>
      <c r="L68" s="134"/>
      <c r="M68" s="134"/>
      <c r="N68" s="134"/>
      <c r="O68" s="134"/>
    </row>
    <row r="69" spans="1:15" s="136" customFormat="1" ht="15">
      <c r="A69" s="134"/>
      <c r="B69" s="134"/>
      <c r="C69" s="134"/>
      <c r="D69" s="134"/>
      <c r="F69" s="135"/>
      <c r="G69" s="135"/>
      <c r="J69" s="134"/>
      <c r="K69" s="134"/>
      <c r="L69" s="134"/>
      <c r="M69" s="134"/>
      <c r="N69" s="134"/>
      <c r="O69" s="134"/>
    </row>
    <row r="70" spans="1:15" s="136" customFormat="1" ht="15">
      <c r="A70" s="134"/>
      <c r="B70" s="134"/>
      <c r="C70" s="134"/>
      <c r="D70" s="134"/>
      <c r="F70" s="135"/>
      <c r="G70" s="135"/>
      <c r="J70" s="134"/>
      <c r="K70" s="134"/>
      <c r="L70" s="134"/>
      <c r="M70" s="134"/>
      <c r="N70" s="134"/>
      <c r="O70" s="134"/>
    </row>
    <row r="71" spans="1:15" s="136" customFormat="1" ht="15">
      <c r="A71" s="134"/>
      <c r="B71" s="134"/>
      <c r="C71" s="134"/>
      <c r="D71" s="134"/>
      <c r="F71" s="135"/>
      <c r="G71" s="135"/>
      <c r="J71" s="134"/>
      <c r="K71" s="134"/>
      <c r="L71" s="134"/>
      <c r="M71" s="134"/>
      <c r="N71" s="134"/>
      <c r="O71" s="134"/>
    </row>
    <row r="72" spans="1:15" s="136" customFormat="1" ht="15">
      <c r="A72" s="134"/>
      <c r="B72" s="134"/>
      <c r="C72" s="134"/>
      <c r="D72" s="134"/>
      <c r="F72" s="135"/>
      <c r="G72" s="135"/>
      <c r="J72" s="134"/>
      <c r="K72" s="134"/>
      <c r="L72" s="134"/>
      <c r="M72" s="134"/>
      <c r="N72" s="134"/>
      <c r="O72" s="134"/>
    </row>
    <row r="73" spans="1:15" s="136" customFormat="1" ht="15">
      <c r="A73" s="134"/>
      <c r="B73" s="134"/>
      <c r="C73" s="134"/>
      <c r="D73" s="134"/>
      <c r="F73" s="135"/>
      <c r="G73" s="135"/>
      <c r="J73" s="134"/>
      <c r="K73" s="134"/>
      <c r="L73" s="134"/>
      <c r="M73" s="134"/>
      <c r="N73" s="134"/>
      <c r="O73" s="134"/>
    </row>
    <row r="74" spans="1:15" s="136" customFormat="1" ht="15">
      <c r="A74" s="134"/>
      <c r="B74" s="134"/>
      <c r="C74" s="134"/>
      <c r="D74" s="134"/>
      <c r="F74" s="135"/>
      <c r="G74" s="135"/>
      <c r="J74" s="134"/>
      <c r="K74" s="134"/>
      <c r="L74" s="134"/>
      <c r="M74" s="134"/>
      <c r="N74" s="134"/>
      <c r="O74" s="134"/>
    </row>
    <row r="75" spans="1:15" s="136" customFormat="1" ht="15">
      <c r="A75" s="134"/>
      <c r="B75" s="134"/>
      <c r="C75" s="134"/>
      <c r="D75" s="134"/>
      <c r="F75" s="135"/>
      <c r="G75" s="135"/>
      <c r="J75" s="134"/>
      <c r="K75" s="134"/>
      <c r="L75" s="134"/>
      <c r="M75" s="134"/>
      <c r="N75" s="134"/>
      <c r="O75" s="134"/>
    </row>
    <row r="76" spans="1:15" s="136" customFormat="1" ht="15">
      <c r="A76" s="134"/>
      <c r="B76" s="134"/>
      <c r="C76" s="134"/>
      <c r="D76" s="134"/>
      <c r="F76" s="135"/>
      <c r="G76" s="135"/>
      <c r="J76" s="134"/>
      <c r="K76" s="134"/>
      <c r="L76" s="134"/>
      <c r="M76" s="134"/>
      <c r="N76" s="134"/>
      <c r="O76" s="134"/>
    </row>
    <row r="77" spans="1:15" s="136" customFormat="1" ht="15">
      <c r="A77" s="134"/>
      <c r="B77" s="134"/>
      <c r="C77" s="134"/>
      <c r="D77" s="134"/>
      <c r="F77" s="135"/>
      <c r="G77" s="135"/>
      <c r="J77" s="134"/>
      <c r="K77" s="134"/>
      <c r="L77" s="134"/>
      <c r="M77" s="134"/>
      <c r="N77" s="134"/>
      <c r="O77" s="134"/>
    </row>
    <row r="78" spans="1:15" s="136" customFormat="1" ht="15">
      <c r="A78" s="134"/>
      <c r="B78" s="134"/>
      <c r="C78" s="134"/>
      <c r="D78" s="134"/>
      <c r="F78" s="135"/>
      <c r="G78" s="135"/>
      <c r="J78" s="134"/>
      <c r="K78" s="134"/>
      <c r="L78" s="134"/>
      <c r="M78" s="134"/>
      <c r="N78" s="134"/>
      <c r="O78" s="134"/>
    </row>
    <row r="79" spans="1:15" s="136" customFormat="1" ht="15">
      <c r="A79" s="134"/>
      <c r="B79" s="134"/>
      <c r="C79" s="134"/>
      <c r="D79" s="134"/>
      <c r="F79" s="135"/>
      <c r="G79" s="135"/>
      <c r="J79" s="134"/>
      <c r="K79" s="134"/>
      <c r="L79" s="134"/>
      <c r="M79" s="134"/>
      <c r="N79" s="134"/>
      <c r="O79" s="134"/>
    </row>
    <row r="80" spans="1:15" s="136" customFormat="1" ht="15">
      <c r="A80" s="134"/>
      <c r="B80" s="134"/>
      <c r="C80" s="134"/>
      <c r="D80" s="134"/>
      <c r="F80" s="135"/>
      <c r="G80" s="135"/>
      <c r="J80" s="134"/>
      <c r="K80" s="134"/>
      <c r="L80" s="134"/>
      <c r="M80" s="134"/>
      <c r="N80" s="134"/>
      <c r="O80" s="134"/>
    </row>
    <row r="81" spans="1:15" s="136" customFormat="1" ht="15">
      <c r="A81" s="134"/>
      <c r="B81" s="134"/>
      <c r="C81" s="134"/>
      <c r="D81" s="134"/>
      <c r="F81" s="135"/>
      <c r="G81" s="135"/>
      <c r="J81" s="134"/>
      <c r="K81" s="134"/>
      <c r="L81" s="134"/>
      <c r="M81" s="134"/>
      <c r="N81" s="134"/>
      <c r="O81" s="134"/>
    </row>
    <row r="82" spans="1:15" s="136" customFormat="1" ht="15">
      <c r="A82" s="134"/>
      <c r="B82" s="134"/>
      <c r="C82" s="134"/>
      <c r="D82" s="134"/>
      <c r="F82" s="135"/>
      <c r="G82" s="135"/>
      <c r="J82" s="134"/>
      <c r="K82" s="134"/>
      <c r="L82" s="134"/>
      <c r="M82" s="134"/>
      <c r="N82" s="134"/>
      <c r="O82" s="134"/>
    </row>
    <row r="83" spans="1:15" s="136" customFormat="1" ht="15">
      <c r="A83" s="134"/>
      <c r="B83" s="134"/>
      <c r="C83" s="134"/>
      <c r="D83" s="134"/>
      <c r="F83" s="135"/>
      <c r="G83" s="135"/>
      <c r="J83" s="134"/>
      <c r="K83" s="134"/>
      <c r="L83" s="134"/>
      <c r="M83" s="134"/>
      <c r="N83" s="134"/>
      <c r="O83" s="134"/>
    </row>
    <row r="84" spans="1:15" s="136" customFormat="1" ht="15">
      <c r="A84" s="134"/>
      <c r="B84" s="134"/>
      <c r="C84" s="134"/>
      <c r="D84" s="134"/>
      <c r="F84" s="135"/>
      <c r="G84" s="135"/>
      <c r="J84" s="134"/>
      <c r="K84" s="134"/>
      <c r="L84" s="134"/>
      <c r="M84" s="134"/>
      <c r="N84" s="134"/>
      <c r="O84" s="134"/>
    </row>
    <row r="85" spans="1:15" s="136" customFormat="1" ht="15">
      <c r="A85" s="134"/>
      <c r="B85" s="134"/>
      <c r="C85" s="134"/>
      <c r="D85" s="134"/>
      <c r="F85" s="135"/>
      <c r="G85" s="135"/>
      <c r="J85" s="134"/>
      <c r="K85" s="134"/>
      <c r="L85" s="134"/>
      <c r="M85" s="134"/>
      <c r="N85" s="134"/>
      <c r="O85" s="134"/>
    </row>
    <row r="86" spans="1:15" s="136" customFormat="1" ht="15">
      <c r="A86" s="134"/>
      <c r="B86" s="134"/>
      <c r="C86" s="134"/>
      <c r="D86" s="134"/>
      <c r="F86" s="135"/>
      <c r="G86" s="135"/>
      <c r="J86" s="134"/>
      <c r="K86" s="134"/>
      <c r="L86" s="134"/>
      <c r="M86" s="134"/>
      <c r="N86" s="134"/>
      <c r="O86" s="134"/>
    </row>
    <row r="87" spans="1:15" s="136" customFormat="1" ht="15">
      <c r="A87" s="134"/>
      <c r="B87" s="134"/>
      <c r="C87" s="134"/>
      <c r="D87" s="134"/>
      <c r="F87" s="135"/>
      <c r="G87" s="135"/>
      <c r="J87" s="134"/>
      <c r="K87" s="134"/>
      <c r="L87" s="134"/>
      <c r="M87" s="134"/>
      <c r="N87" s="134"/>
      <c r="O87" s="134"/>
    </row>
    <row r="88" spans="1:15" s="136" customFormat="1" ht="15">
      <c r="A88" s="134"/>
      <c r="B88" s="134"/>
      <c r="C88" s="134"/>
      <c r="D88" s="134"/>
      <c r="F88" s="135"/>
      <c r="G88" s="135"/>
      <c r="J88" s="134"/>
      <c r="K88" s="134"/>
      <c r="L88" s="134"/>
      <c r="M88" s="134"/>
      <c r="N88" s="134"/>
      <c r="O88" s="134"/>
    </row>
    <row r="89" spans="1:15" s="136" customFormat="1" ht="15">
      <c r="A89" s="134"/>
      <c r="B89" s="134"/>
      <c r="C89" s="134"/>
      <c r="D89" s="134"/>
      <c r="F89" s="135"/>
      <c r="G89" s="135"/>
      <c r="J89" s="134"/>
      <c r="K89" s="134"/>
      <c r="L89" s="134"/>
      <c r="M89" s="134"/>
      <c r="N89" s="134"/>
      <c r="O89" s="134"/>
    </row>
    <row r="90" spans="1:15" s="136" customFormat="1" ht="15">
      <c r="A90" s="134"/>
      <c r="B90" s="134"/>
      <c r="C90" s="134"/>
      <c r="D90" s="134"/>
      <c r="F90" s="135"/>
      <c r="G90" s="135"/>
      <c r="J90" s="134"/>
      <c r="K90" s="134"/>
      <c r="L90" s="134"/>
      <c r="M90" s="134"/>
      <c r="N90" s="134"/>
      <c r="O90" s="134"/>
    </row>
    <row r="91" spans="1:15" s="136" customFormat="1" ht="15">
      <c r="A91" s="134"/>
      <c r="B91" s="134"/>
      <c r="C91" s="134"/>
      <c r="D91" s="134"/>
      <c r="F91" s="135"/>
      <c r="G91" s="135"/>
      <c r="J91" s="134"/>
      <c r="K91" s="134"/>
      <c r="L91" s="134"/>
      <c r="M91" s="134"/>
      <c r="N91" s="134"/>
      <c r="O91" s="134"/>
    </row>
    <row r="92" spans="1:15" s="136" customFormat="1" ht="15">
      <c r="A92" s="134"/>
      <c r="B92" s="134"/>
      <c r="C92" s="134"/>
      <c r="D92" s="134"/>
      <c r="F92" s="135"/>
      <c r="G92" s="135"/>
      <c r="J92" s="134"/>
      <c r="K92" s="134"/>
      <c r="L92" s="134"/>
      <c r="M92" s="134"/>
      <c r="N92" s="134"/>
      <c r="O92" s="134"/>
    </row>
    <row r="93" spans="1:15" s="136" customFormat="1" ht="15">
      <c r="A93" s="134"/>
      <c r="B93" s="134"/>
      <c r="C93" s="134"/>
      <c r="D93" s="134"/>
      <c r="F93" s="135"/>
      <c r="G93" s="135"/>
      <c r="J93" s="134"/>
      <c r="K93" s="134"/>
      <c r="L93" s="134"/>
      <c r="M93" s="134"/>
      <c r="N93" s="134"/>
      <c r="O93" s="134"/>
    </row>
    <row r="94" spans="1:15" s="136" customFormat="1" ht="15">
      <c r="A94" s="134"/>
      <c r="B94" s="134"/>
      <c r="C94" s="134"/>
      <c r="D94" s="134"/>
      <c r="F94" s="135"/>
      <c r="G94" s="135"/>
      <c r="J94" s="134"/>
      <c r="K94" s="134"/>
      <c r="L94" s="134"/>
      <c r="M94" s="134"/>
      <c r="N94" s="134"/>
      <c r="O94" s="134"/>
    </row>
    <row r="95" spans="1:15" s="136" customFormat="1" ht="15">
      <c r="A95" s="134"/>
      <c r="B95" s="134"/>
      <c r="C95" s="134"/>
      <c r="D95" s="134"/>
      <c r="F95" s="135"/>
      <c r="G95" s="135"/>
      <c r="J95" s="134"/>
      <c r="K95" s="134"/>
      <c r="L95" s="134"/>
      <c r="M95" s="134"/>
      <c r="N95" s="134"/>
      <c r="O95" s="134"/>
    </row>
    <row r="96" spans="1:15" s="136" customFormat="1" ht="15">
      <c r="A96" s="134"/>
      <c r="B96" s="134"/>
      <c r="C96" s="134"/>
      <c r="D96" s="134"/>
      <c r="F96" s="135"/>
      <c r="G96" s="135"/>
      <c r="J96" s="134"/>
      <c r="K96" s="134"/>
      <c r="L96" s="134"/>
      <c r="M96" s="134"/>
      <c r="N96" s="134"/>
      <c r="O96" s="134"/>
    </row>
    <row r="97" spans="1:15" s="136" customFormat="1" ht="15">
      <c r="A97" s="134"/>
      <c r="B97" s="134"/>
      <c r="C97" s="134"/>
      <c r="D97" s="134"/>
      <c r="F97" s="135"/>
      <c r="G97" s="135"/>
      <c r="J97" s="134"/>
      <c r="K97" s="134"/>
      <c r="L97" s="134"/>
      <c r="M97" s="134"/>
      <c r="N97" s="134"/>
      <c r="O97" s="134"/>
    </row>
    <row r="98" spans="1:15" s="136" customFormat="1" ht="15">
      <c r="A98" s="134"/>
      <c r="B98" s="134"/>
      <c r="C98" s="134"/>
      <c r="D98" s="134"/>
      <c r="F98" s="135"/>
      <c r="G98" s="135"/>
      <c r="J98" s="134"/>
      <c r="K98" s="134"/>
      <c r="L98" s="134"/>
      <c r="M98" s="134"/>
      <c r="N98" s="134"/>
      <c r="O98" s="134"/>
    </row>
    <row r="99" spans="1:15" s="136" customFormat="1" ht="15">
      <c r="A99" s="134"/>
      <c r="B99" s="134"/>
      <c r="C99" s="134"/>
      <c r="D99" s="134"/>
      <c r="F99" s="135"/>
      <c r="G99" s="135"/>
      <c r="J99" s="134"/>
      <c r="K99" s="134"/>
      <c r="L99" s="134"/>
      <c r="M99" s="134"/>
      <c r="N99" s="134"/>
      <c r="O99" s="134"/>
    </row>
    <row r="100" spans="1:15" s="136" customFormat="1" ht="15">
      <c r="A100" s="134"/>
      <c r="B100" s="134"/>
      <c r="C100" s="134"/>
      <c r="D100" s="134"/>
      <c r="F100" s="135"/>
      <c r="G100" s="135"/>
      <c r="J100" s="134"/>
      <c r="K100" s="134"/>
      <c r="L100" s="134"/>
      <c r="M100" s="134"/>
      <c r="N100" s="134"/>
      <c r="O100" s="134"/>
    </row>
    <row r="101" spans="1:15" s="136" customFormat="1" ht="15">
      <c r="A101" s="134"/>
      <c r="B101" s="134"/>
      <c r="C101" s="134"/>
      <c r="D101" s="134"/>
      <c r="F101" s="135"/>
      <c r="G101" s="135"/>
      <c r="J101" s="134"/>
      <c r="K101" s="134"/>
      <c r="L101" s="134"/>
      <c r="M101" s="134"/>
      <c r="N101" s="134"/>
      <c r="O101" s="134"/>
    </row>
    <row r="102" spans="1:15" s="136" customFormat="1" ht="15">
      <c r="A102" s="134"/>
      <c r="B102" s="134"/>
      <c r="C102" s="134"/>
      <c r="D102" s="134"/>
      <c r="F102" s="135"/>
      <c r="G102" s="135"/>
      <c r="J102" s="134"/>
      <c r="K102" s="134"/>
      <c r="L102" s="134"/>
      <c r="M102" s="134"/>
      <c r="N102" s="134"/>
      <c r="O102" s="134"/>
    </row>
    <row r="103" spans="1:15" s="136" customFormat="1" ht="15">
      <c r="A103" s="134"/>
      <c r="B103" s="134"/>
      <c r="C103" s="134"/>
      <c r="D103" s="134"/>
      <c r="F103" s="135"/>
      <c r="G103" s="135"/>
      <c r="J103" s="134"/>
      <c r="K103" s="134"/>
      <c r="L103" s="134"/>
      <c r="M103" s="134"/>
      <c r="N103" s="134"/>
      <c r="O103" s="134"/>
    </row>
    <row r="104" spans="1:15" s="136" customFormat="1" ht="15">
      <c r="A104" s="134"/>
      <c r="B104" s="134"/>
      <c r="C104" s="134"/>
      <c r="D104" s="134"/>
      <c r="F104" s="135"/>
      <c r="G104" s="135"/>
      <c r="J104" s="134"/>
      <c r="K104" s="134"/>
      <c r="L104" s="134"/>
      <c r="M104" s="134"/>
      <c r="N104" s="134"/>
      <c r="O104" s="134"/>
    </row>
    <row r="105" spans="1:15" s="136" customFormat="1" ht="15">
      <c r="A105" s="134"/>
      <c r="B105" s="134"/>
      <c r="C105" s="134"/>
      <c r="D105" s="134"/>
      <c r="F105" s="135"/>
      <c r="G105" s="135"/>
      <c r="J105" s="134"/>
      <c r="K105" s="134"/>
      <c r="L105" s="134"/>
      <c r="M105" s="134"/>
      <c r="N105" s="134"/>
      <c r="O105" s="134"/>
    </row>
    <row r="106" spans="1:15" s="136" customFormat="1" ht="15">
      <c r="A106" s="134"/>
      <c r="B106" s="134"/>
      <c r="C106" s="134"/>
      <c r="D106" s="134"/>
      <c r="F106" s="135"/>
      <c r="G106" s="135"/>
      <c r="J106" s="134"/>
      <c r="K106" s="134"/>
      <c r="L106" s="134"/>
      <c r="M106" s="134"/>
      <c r="N106" s="134"/>
      <c r="O106" s="134"/>
    </row>
    <row r="107" spans="1:15" s="136" customFormat="1" ht="15">
      <c r="A107" s="134"/>
      <c r="B107" s="134"/>
      <c r="C107" s="134"/>
      <c r="D107" s="134"/>
      <c r="F107" s="135"/>
      <c r="G107" s="135"/>
      <c r="J107" s="134"/>
      <c r="K107" s="134"/>
      <c r="L107" s="134"/>
      <c r="M107" s="134"/>
      <c r="N107" s="134"/>
      <c r="O107" s="134"/>
    </row>
    <row r="108" spans="1:15" s="136" customFormat="1" ht="15">
      <c r="A108" s="134"/>
      <c r="B108" s="134"/>
      <c r="C108" s="134"/>
      <c r="D108" s="134"/>
      <c r="F108" s="135"/>
      <c r="G108" s="135"/>
      <c r="J108" s="134"/>
      <c r="K108" s="134"/>
      <c r="L108" s="134"/>
      <c r="M108" s="134"/>
      <c r="N108" s="134"/>
      <c r="O108" s="134"/>
    </row>
    <row r="109" spans="1:15" s="136" customFormat="1" ht="15">
      <c r="A109" s="134"/>
      <c r="B109" s="134"/>
      <c r="C109" s="134"/>
      <c r="D109" s="134"/>
      <c r="F109" s="135"/>
      <c r="G109" s="135"/>
      <c r="J109" s="134"/>
      <c r="K109" s="134"/>
      <c r="L109" s="134"/>
      <c r="M109" s="134"/>
      <c r="N109" s="134"/>
      <c r="O109" s="134"/>
    </row>
    <row r="110" spans="1:15" s="136" customFormat="1" ht="15">
      <c r="A110" s="134"/>
      <c r="B110" s="134"/>
      <c r="C110" s="134"/>
      <c r="D110" s="134"/>
      <c r="F110" s="135"/>
      <c r="G110" s="135"/>
      <c r="J110" s="134"/>
      <c r="K110" s="134"/>
      <c r="L110" s="134"/>
      <c r="M110" s="134"/>
      <c r="N110" s="134"/>
      <c r="O110" s="134"/>
    </row>
    <row r="111" spans="1:15" s="136" customFormat="1" ht="15">
      <c r="A111" s="134"/>
      <c r="B111" s="134"/>
      <c r="C111" s="134"/>
      <c r="D111" s="134"/>
      <c r="F111" s="135"/>
      <c r="G111" s="135"/>
      <c r="J111" s="134"/>
      <c r="K111" s="134"/>
      <c r="L111" s="134"/>
      <c r="M111" s="134"/>
      <c r="N111" s="134"/>
      <c r="O111" s="134"/>
    </row>
    <row r="112" spans="1:15" s="136" customFormat="1" ht="15">
      <c r="A112" s="134"/>
      <c r="B112" s="134"/>
      <c r="C112" s="134"/>
      <c r="D112" s="134"/>
      <c r="F112" s="135"/>
      <c r="G112" s="135"/>
      <c r="J112" s="134"/>
      <c r="K112" s="134"/>
      <c r="L112" s="134"/>
      <c r="M112" s="134"/>
      <c r="N112" s="134"/>
      <c r="O112" s="134"/>
    </row>
    <row r="113" spans="1:15" s="136" customFormat="1" ht="15">
      <c r="A113" s="134"/>
      <c r="B113" s="134"/>
      <c r="C113" s="134"/>
      <c r="D113" s="134"/>
      <c r="F113" s="135"/>
      <c r="G113" s="135"/>
      <c r="J113" s="134"/>
      <c r="K113" s="134"/>
      <c r="L113" s="134"/>
      <c r="M113" s="134"/>
      <c r="N113" s="134"/>
      <c r="O113" s="134"/>
    </row>
    <row r="114" spans="1:15" s="136" customFormat="1" ht="15">
      <c r="A114" s="134"/>
      <c r="B114" s="134"/>
      <c r="C114" s="134"/>
      <c r="D114" s="134"/>
      <c r="F114" s="135"/>
      <c r="G114" s="135"/>
      <c r="J114" s="134"/>
      <c r="K114" s="134"/>
      <c r="L114" s="134"/>
      <c r="M114" s="134"/>
      <c r="N114" s="134"/>
      <c r="O114" s="134"/>
    </row>
    <row r="115" spans="1:15" s="136" customFormat="1" ht="15">
      <c r="A115" s="134"/>
      <c r="B115" s="134"/>
      <c r="C115" s="134"/>
      <c r="D115" s="134"/>
      <c r="F115" s="135"/>
      <c r="G115" s="135"/>
      <c r="J115" s="134"/>
      <c r="K115" s="134"/>
      <c r="L115" s="134"/>
      <c r="M115" s="134"/>
      <c r="N115" s="134"/>
      <c r="O115" s="134"/>
    </row>
    <row r="116" spans="1:15" s="136" customFormat="1" ht="15">
      <c r="A116" s="134"/>
      <c r="B116" s="134"/>
      <c r="C116" s="134"/>
      <c r="D116" s="134"/>
      <c r="F116" s="135"/>
      <c r="G116" s="135"/>
      <c r="J116" s="134"/>
      <c r="K116" s="134"/>
      <c r="L116" s="134"/>
      <c r="M116" s="134"/>
      <c r="N116" s="134"/>
      <c r="O116" s="134"/>
    </row>
    <row r="117" spans="1:15" s="136" customFormat="1" ht="15">
      <c r="A117" s="134"/>
      <c r="B117" s="134"/>
      <c r="C117" s="134"/>
      <c r="D117" s="134"/>
      <c r="F117" s="135"/>
      <c r="G117" s="135"/>
      <c r="J117" s="134"/>
      <c r="K117" s="134"/>
      <c r="L117" s="134"/>
      <c r="M117" s="134"/>
      <c r="N117" s="134"/>
      <c r="O117" s="134"/>
    </row>
    <row r="118" spans="1:15" s="136" customFormat="1" ht="15">
      <c r="A118" s="134"/>
      <c r="B118" s="134"/>
      <c r="C118" s="134"/>
      <c r="D118" s="134"/>
      <c r="F118" s="135"/>
      <c r="G118" s="135"/>
      <c r="J118" s="134"/>
      <c r="K118" s="134"/>
      <c r="L118" s="134"/>
      <c r="M118" s="134"/>
      <c r="N118" s="134"/>
      <c r="O118" s="134"/>
    </row>
    <row r="119" spans="1:15" s="136" customFormat="1" ht="15">
      <c r="A119" s="134"/>
      <c r="B119" s="134"/>
      <c r="C119" s="134"/>
      <c r="D119" s="134"/>
      <c r="F119" s="135"/>
      <c r="G119" s="135"/>
      <c r="J119" s="134"/>
      <c r="K119" s="134"/>
      <c r="L119" s="134"/>
      <c r="M119" s="134"/>
      <c r="N119" s="134"/>
      <c r="O119" s="134"/>
    </row>
    <row r="120" spans="1:15" s="136" customFormat="1" ht="15">
      <c r="A120" s="134"/>
      <c r="B120" s="134"/>
      <c r="C120" s="134"/>
      <c r="D120" s="134"/>
      <c r="F120" s="135"/>
      <c r="G120" s="135"/>
      <c r="J120" s="134"/>
      <c r="K120" s="134"/>
      <c r="L120" s="134"/>
      <c r="M120" s="134"/>
      <c r="N120" s="134"/>
      <c r="O120" s="134"/>
    </row>
    <row r="121" spans="1:15" s="136" customFormat="1" ht="15">
      <c r="A121" s="134"/>
      <c r="B121" s="134"/>
      <c r="C121" s="134"/>
      <c r="D121" s="134"/>
      <c r="F121" s="135"/>
      <c r="G121" s="135"/>
      <c r="J121" s="134"/>
      <c r="K121" s="134"/>
      <c r="L121" s="134"/>
      <c r="M121" s="134"/>
      <c r="N121" s="134"/>
      <c r="O121" s="134"/>
    </row>
    <row r="122" spans="1:15" s="136" customFormat="1" ht="15">
      <c r="A122" s="134"/>
      <c r="B122" s="134"/>
      <c r="C122" s="134"/>
      <c r="D122" s="134"/>
      <c r="F122" s="135"/>
      <c r="G122" s="135"/>
      <c r="J122" s="134"/>
      <c r="K122" s="134"/>
      <c r="L122" s="134"/>
      <c r="M122" s="134"/>
      <c r="N122" s="134"/>
      <c r="O122" s="134"/>
    </row>
    <row r="123" spans="1:15" s="136" customFormat="1" ht="15">
      <c r="A123" s="134"/>
      <c r="B123" s="134"/>
      <c r="C123" s="134"/>
      <c r="D123" s="134"/>
      <c r="F123" s="135"/>
      <c r="G123" s="135"/>
      <c r="J123" s="134"/>
      <c r="K123" s="134"/>
      <c r="L123" s="134"/>
      <c r="M123" s="134"/>
      <c r="N123" s="134"/>
      <c r="O123" s="134"/>
    </row>
    <row r="124" spans="1:15" s="136" customFormat="1" ht="15">
      <c r="A124" s="134"/>
      <c r="B124" s="134"/>
      <c r="C124" s="134"/>
      <c r="D124" s="134"/>
      <c r="F124" s="135"/>
      <c r="G124" s="135"/>
      <c r="J124" s="134"/>
      <c r="K124" s="134"/>
      <c r="L124" s="134"/>
      <c r="M124" s="134"/>
      <c r="N124" s="134"/>
      <c r="O124" s="134"/>
    </row>
    <row r="125" spans="1:15" s="136" customFormat="1" ht="15">
      <c r="A125" s="134"/>
      <c r="B125" s="134"/>
      <c r="C125" s="134"/>
      <c r="D125" s="134"/>
      <c r="F125" s="135"/>
      <c r="G125" s="135"/>
      <c r="J125" s="134"/>
      <c r="K125" s="134"/>
      <c r="L125" s="134"/>
      <c r="M125" s="134"/>
      <c r="N125" s="134"/>
      <c r="O125" s="134"/>
    </row>
    <row r="126" spans="1:15" s="136" customFormat="1" ht="15">
      <c r="A126" s="134"/>
      <c r="B126" s="134"/>
      <c r="C126" s="134"/>
      <c r="D126" s="134"/>
      <c r="F126" s="135"/>
      <c r="G126" s="135"/>
      <c r="J126" s="134"/>
      <c r="K126" s="134"/>
      <c r="L126" s="134"/>
      <c r="M126" s="134"/>
      <c r="N126" s="134"/>
      <c r="O126" s="134"/>
    </row>
    <row r="127" spans="1:15" s="136" customFormat="1" ht="15">
      <c r="A127" s="134"/>
      <c r="B127" s="134"/>
      <c r="C127" s="134"/>
      <c r="D127" s="134"/>
      <c r="F127" s="135"/>
      <c r="G127" s="135"/>
      <c r="J127" s="134"/>
      <c r="K127" s="134"/>
      <c r="L127" s="134"/>
      <c r="M127" s="134"/>
      <c r="N127" s="134"/>
      <c r="O127" s="134"/>
    </row>
    <row r="128" spans="1:15" s="136" customFormat="1" ht="15">
      <c r="A128" s="134"/>
      <c r="B128" s="134"/>
      <c r="C128" s="134"/>
      <c r="D128" s="134"/>
      <c r="F128" s="135"/>
      <c r="G128" s="135"/>
      <c r="J128" s="134"/>
      <c r="K128" s="134"/>
      <c r="L128" s="134"/>
      <c r="M128" s="134"/>
      <c r="N128" s="134"/>
      <c r="O128" s="134"/>
    </row>
    <row r="129" spans="1:15" s="136" customFormat="1" ht="15">
      <c r="A129" s="134"/>
      <c r="B129" s="134"/>
      <c r="C129" s="134"/>
      <c r="D129" s="134"/>
      <c r="F129" s="135"/>
      <c r="G129" s="135"/>
      <c r="J129" s="134"/>
      <c r="K129" s="134"/>
      <c r="L129" s="134"/>
      <c r="M129" s="134"/>
      <c r="N129" s="134"/>
      <c r="O129" s="134"/>
    </row>
    <row r="130" spans="1:15" s="136" customFormat="1" ht="15">
      <c r="A130" s="134"/>
      <c r="B130" s="134"/>
      <c r="C130" s="134"/>
      <c r="D130" s="134"/>
      <c r="F130" s="135"/>
      <c r="G130" s="135"/>
      <c r="J130" s="134"/>
      <c r="K130" s="134"/>
      <c r="L130" s="134"/>
      <c r="M130" s="134"/>
      <c r="N130" s="134"/>
      <c r="O130" s="134"/>
    </row>
    <row r="131" spans="1:15" s="136" customFormat="1" ht="15">
      <c r="A131" s="134"/>
      <c r="B131" s="134"/>
      <c r="C131" s="134"/>
      <c r="D131" s="134"/>
      <c r="F131" s="135"/>
      <c r="G131" s="135"/>
      <c r="J131" s="134"/>
      <c r="K131" s="134"/>
      <c r="L131" s="134"/>
      <c r="M131" s="134"/>
      <c r="N131" s="134"/>
      <c r="O131" s="134"/>
    </row>
    <row r="132" spans="1:15" s="136" customFormat="1" ht="15">
      <c r="A132" s="134"/>
      <c r="B132" s="134"/>
      <c r="C132" s="134"/>
      <c r="D132" s="134"/>
      <c r="F132" s="135"/>
      <c r="G132" s="135"/>
      <c r="J132" s="134"/>
      <c r="K132" s="134"/>
      <c r="L132" s="134"/>
      <c r="M132" s="134"/>
      <c r="N132" s="134"/>
      <c r="O132" s="134"/>
    </row>
    <row r="133" spans="1:15" s="136" customFormat="1" ht="15">
      <c r="A133" s="134"/>
      <c r="B133" s="134"/>
      <c r="C133" s="134"/>
      <c r="D133" s="134"/>
      <c r="F133" s="135"/>
      <c r="G133" s="135"/>
      <c r="J133" s="134"/>
      <c r="K133" s="134"/>
      <c r="L133" s="134"/>
      <c r="M133" s="134"/>
      <c r="N133" s="134"/>
      <c r="O133" s="134"/>
    </row>
    <row r="134" spans="1:15" s="136" customFormat="1" ht="15">
      <c r="A134" s="134"/>
      <c r="B134" s="134"/>
      <c r="C134" s="134"/>
      <c r="D134" s="134"/>
      <c r="F134" s="135"/>
      <c r="G134" s="135"/>
      <c r="J134" s="134"/>
      <c r="K134" s="134"/>
      <c r="L134" s="134"/>
      <c r="M134" s="134"/>
      <c r="N134" s="134"/>
      <c r="O134" s="134"/>
    </row>
    <row r="135" spans="1:15" s="136" customFormat="1" ht="15">
      <c r="A135" s="134"/>
      <c r="B135" s="134"/>
      <c r="C135" s="134"/>
      <c r="D135" s="134"/>
      <c r="F135" s="135"/>
      <c r="G135" s="135"/>
      <c r="J135" s="134"/>
      <c r="K135" s="134"/>
      <c r="L135" s="134"/>
      <c r="M135" s="134"/>
      <c r="N135" s="134"/>
      <c r="O135" s="134"/>
    </row>
    <row r="136" spans="1:15" s="136" customFormat="1" ht="15">
      <c r="A136" s="134"/>
      <c r="B136" s="134"/>
      <c r="C136" s="134"/>
      <c r="D136" s="134"/>
      <c r="F136" s="135"/>
      <c r="G136" s="135"/>
      <c r="J136" s="134"/>
      <c r="K136" s="134"/>
      <c r="L136" s="134"/>
      <c r="M136" s="134"/>
      <c r="N136" s="134"/>
      <c r="O136" s="134"/>
    </row>
    <row r="137" spans="1:15" s="136" customFormat="1" ht="15">
      <c r="A137" s="134"/>
      <c r="B137" s="134"/>
      <c r="C137" s="134"/>
      <c r="D137" s="134"/>
      <c r="F137" s="135"/>
      <c r="G137" s="135"/>
      <c r="J137" s="134"/>
      <c r="K137" s="134"/>
      <c r="L137" s="134"/>
      <c r="M137" s="134"/>
      <c r="N137" s="134"/>
      <c r="O137" s="134"/>
    </row>
    <row r="138" spans="1:15" s="136" customFormat="1" ht="15">
      <c r="A138" s="134"/>
      <c r="B138" s="134"/>
      <c r="C138" s="134"/>
      <c r="D138" s="134"/>
      <c r="F138" s="135"/>
      <c r="G138" s="135"/>
      <c r="J138" s="134"/>
      <c r="K138" s="134"/>
      <c r="L138" s="134"/>
      <c r="M138" s="134"/>
      <c r="N138" s="134"/>
      <c r="O138" s="134"/>
    </row>
    <row r="139" spans="1:15" s="136" customFormat="1" ht="15">
      <c r="A139" s="134"/>
      <c r="B139" s="134"/>
      <c r="C139" s="134"/>
      <c r="D139" s="134"/>
      <c r="F139" s="135"/>
      <c r="G139" s="135"/>
      <c r="J139" s="134"/>
      <c r="K139" s="134"/>
      <c r="L139" s="134"/>
      <c r="M139" s="134"/>
      <c r="N139" s="134"/>
      <c r="O139" s="134"/>
    </row>
    <row r="140" spans="1:15" s="136" customFormat="1" ht="15">
      <c r="A140" s="134"/>
      <c r="B140" s="134"/>
      <c r="C140" s="134"/>
      <c r="D140" s="134"/>
      <c r="F140" s="135"/>
      <c r="G140" s="135"/>
      <c r="J140" s="134"/>
      <c r="K140" s="134"/>
      <c r="L140" s="134"/>
      <c r="M140" s="134"/>
      <c r="N140" s="134"/>
      <c r="O140" s="134"/>
    </row>
    <row r="141" spans="1:15" s="136" customFormat="1" ht="15">
      <c r="A141" s="134"/>
      <c r="B141" s="134"/>
      <c r="C141" s="134"/>
      <c r="D141" s="134"/>
      <c r="F141" s="135"/>
      <c r="G141" s="135"/>
      <c r="J141" s="134"/>
      <c r="K141" s="134"/>
      <c r="L141" s="134"/>
      <c r="M141" s="134"/>
      <c r="N141" s="134"/>
      <c r="O141" s="134"/>
    </row>
    <row r="142" spans="1:15" s="136" customFormat="1" ht="15">
      <c r="A142" s="134"/>
      <c r="B142" s="134"/>
      <c r="C142" s="134"/>
      <c r="D142" s="134"/>
      <c r="F142" s="135"/>
      <c r="G142" s="135"/>
      <c r="J142" s="134"/>
      <c r="K142" s="134"/>
      <c r="L142" s="134"/>
      <c r="M142" s="134"/>
      <c r="N142" s="134"/>
      <c r="O142" s="134"/>
    </row>
    <row r="143" spans="1:15" s="136" customFormat="1" ht="15">
      <c r="A143" s="134"/>
      <c r="B143" s="134"/>
      <c r="C143" s="134"/>
      <c r="D143" s="134"/>
      <c r="F143" s="135"/>
      <c r="G143" s="135"/>
      <c r="J143" s="134"/>
      <c r="K143" s="134"/>
      <c r="L143" s="134"/>
      <c r="M143" s="134"/>
      <c r="N143" s="134"/>
      <c r="O143" s="134"/>
    </row>
    <row r="144" spans="1:15" s="136" customFormat="1" ht="15">
      <c r="A144" s="134"/>
      <c r="B144" s="134"/>
      <c r="C144" s="134"/>
      <c r="D144" s="134"/>
      <c r="F144" s="135"/>
      <c r="G144" s="135"/>
      <c r="J144" s="134"/>
      <c r="K144" s="134"/>
      <c r="L144" s="134"/>
      <c r="M144" s="134"/>
      <c r="N144" s="134"/>
      <c r="O144" s="134"/>
    </row>
    <row r="145" spans="1:15" s="136" customFormat="1" ht="15">
      <c r="A145" s="134"/>
      <c r="B145" s="134"/>
      <c r="C145" s="134"/>
      <c r="D145" s="134"/>
      <c r="F145" s="135"/>
      <c r="G145" s="135"/>
      <c r="J145" s="134"/>
      <c r="K145" s="134"/>
      <c r="L145" s="134"/>
      <c r="M145" s="134"/>
      <c r="N145" s="134"/>
      <c r="O145" s="134"/>
    </row>
    <row r="146" spans="1:15" s="136" customFormat="1" ht="15">
      <c r="A146" s="134"/>
      <c r="B146" s="134"/>
      <c r="C146" s="134"/>
      <c r="D146" s="134"/>
      <c r="F146" s="135"/>
      <c r="G146" s="135"/>
      <c r="J146" s="134"/>
      <c r="K146" s="134"/>
      <c r="L146" s="134"/>
      <c r="M146" s="134"/>
      <c r="N146" s="134"/>
      <c r="O146" s="134"/>
    </row>
    <row r="147" spans="1:15" s="136" customFormat="1" ht="15">
      <c r="A147" s="134"/>
      <c r="B147" s="134"/>
      <c r="C147" s="134"/>
      <c r="D147" s="134"/>
      <c r="F147" s="135"/>
      <c r="G147" s="135"/>
      <c r="J147" s="134"/>
      <c r="K147" s="134"/>
      <c r="L147" s="134"/>
      <c r="M147" s="134"/>
      <c r="N147" s="134"/>
      <c r="O147" s="134"/>
    </row>
    <row r="148" spans="1:15" s="136" customFormat="1" ht="15">
      <c r="A148" s="134"/>
      <c r="B148" s="134"/>
      <c r="C148" s="134"/>
      <c r="D148" s="134"/>
      <c r="F148" s="135"/>
      <c r="G148" s="135"/>
      <c r="J148" s="134"/>
      <c r="K148" s="134"/>
      <c r="L148" s="134"/>
      <c r="M148" s="134"/>
      <c r="N148" s="134"/>
      <c r="O148" s="134"/>
    </row>
    <row r="149" spans="1:15" s="136" customFormat="1" ht="15">
      <c r="A149" s="134"/>
      <c r="B149" s="134"/>
      <c r="C149" s="134"/>
      <c r="D149" s="134"/>
      <c r="F149" s="135"/>
      <c r="G149" s="135"/>
      <c r="J149" s="134"/>
      <c r="K149" s="134"/>
      <c r="L149" s="134"/>
      <c r="M149" s="134"/>
      <c r="N149" s="134"/>
      <c r="O149" s="134"/>
    </row>
    <row r="150" spans="1:15" s="136" customFormat="1" ht="15">
      <c r="A150" s="134"/>
      <c r="B150" s="134"/>
      <c r="C150" s="134"/>
      <c r="D150" s="134"/>
      <c r="F150" s="135"/>
      <c r="G150" s="135"/>
      <c r="J150" s="134"/>
      <c r="K150" s="134"/>
      <c r="L150" s="134"/>
      <c r="M150" s="134"/>
      <c r="N150" s="134"/>
      <c r="O150" s="134"/>
    </row>
    <row r="151" spans="1:15" s="136" customFormat="1" ht="15">
      <c r="A151" s="134"/>
      <c r="B151" s="134"/>
      <c r="C151" s="134"/>
      <c r="D151" s="134"/>
      <c r="F151" s="135"/>
      <c r="G151" s="135"/>
      <c r="J151" s="134"/>
      <c r="K151" s="134"/>
      <c r="L151" s="134"/>
      <c r="M151" s="134"/>
      <c r="N151" s="134"/>
      <c r="O151" s="134"/>
    </row>
    <row r="152" spans="1:15" s="136" customFormat="1" ht="15">
      <c r="A152" s="134"/>
      <c r="B152" s="134"/>
      <c r="C152" s="134"/>
      <c r="D152" s="134"/>
      <c r="F152" s="135"/>
      <c r="G152" s="135"/>
      <c r="J152" s="134"/>
      <c r="K152" s="134"/>
      <c r="L152" s="134"/>
      <c r="M152" s="134"/>
      <c r="N152" s="134"/>
      <c r="O152" s="134"/>
    </row>
    <row r="153" spans="1:15" s="136" customFormat="1" ht="15">
      <c r="A153" s="134"/>
      <c r="B153" s="134"/>
      <c r="C153" s="134"/>
      <c r="D153" s="134"/>
      <c r="F153" s="135"/>
      <c r="G153" s="135"/>
      <c r="J153" s="134"/>
      <c r="K153" s="134"/>
      <c r="L153" s="134"/>
      <c r="M153" s="134"/>
      <c r="N153" s="134"/>
      <c r="O153" s="134"/>
    </row>
    <row r="154" spans="1:15" s="136" customFormat="1" ht="15">
      <c r="A154" s="134"/>
      <c r="B154" s="134"/>
      <c r="C154" s="134"/>
      <c r="D154" s="134"/>
      <c r="F154" s="135"/>
      <c r="G154" s="135"/>
      <c r="J154" s="134"/>
      <c r="K154" s="134"/>
      <c r="L154" s="134"/>
      <c r="M154" s="134"/>
      <c r="N154" s="134"/>
      <c r="O154" s="134"/>
    </row>
    <row r="155" spans="1:15" s="136" customFormat="1" ht="15">
      <c r="A155" s="134"/>
      <c r="B155" s="134"/>
      <c r="C155" s="134"/>
      <c r="D155" s="134"/>
      <c r="F155" s="135"/>
      <c r="G155" s="135"/>
      <c r="J155" s="134"/>
      <c r="K155" s="134"/>
      <c r="L155" s="134"/>
      <c r="M155" s="134"/>
      <c r="N155" s="134"/>
      <c r="O155" s="134"/>
    </row>
    <row r="156" spans="1:15" s="136" customFormat="1" ht="15">
      <c r="A156" s="134"/>
      <c r="B156" s="134"/>
      <c r="C156" s="134"/>
      <c r="D156" s="134"/>
      <c r="F156" s="135"/>
      <c r="G156" s="135"/>
      <c r="J156" s="134"/>
      <c r="K156" s="134"/>
      <c r="L156" s="134"/>
      <c r="M156" s="134"/>
      <c r="N156" s="134"/>
      <c r="O156" s="134"/>
    </row>
    <row r="157" spans="1:15" s="136" customFormat="1" ht="15">
      <c r="A157" s="134"/>
      <c r="B157" s="134"/>
      <c r="C157" s="134"/>
      <c r="D157" s="134"/>
      <c r="F157" s="135"/>
      <c r="G157" s="135"/>
      <c r="J157" s="134"/>
      <c r="K157" s="134"/>
      <c r="L157" s="134"/>
      <c r="M157" s="134"/>
      <c r="N157" s="134"/>
      <c r="O157" s="134"/>
    </row>
    <row r="158" spans="1:15" s="136" customFormat="1" ht="15">
      <c r="A158" s="134"/>
      <c r="B158" s="134"/>
      <c r="C158" s="134"/>
      <c r="D158" s="134"/>
      <c r="F158" s="135"/>
      <c r="G158" s="135"/>
      <c r="J158" s="134"/>
      <c r="K158" s="134"/>
      <c r="L158" s="134"/>
      <c r="M158" s="134"/>
      <c r="N158" s="134"/>
      <c r="O158" s="134"/>
    </row>
    <row r="159" spans="1:15" s="136" customFormat="1" ht="15">
      <c r="A159" s="134"/>
      <c r="B159" s="134"/>
      <c r="C159" s="134"/>
      <c r="D159" s="134"/>
      <c r="F159" s="135"/>
      <c r="G159" s="135"/>
      <c r="J159" s="134"/>
      <c r="K159" s="134"/>
      <c r="L159" s="134"/>
      <c r="M159" s="134"/>
      <c r="N159" s="134"/>
      <c r="O159" s="134"/>
    </row>
    <row r="160" spans="1:15" s="136" customFormat="1" ht="15">
      <c r="A160" s="134"/>
      <c r="B160" s="134"/>
      <c r="C160" s="134"/>
      <c r="D160" s="134"/>
      <c r="F160" s="135"/>
      <c r="G160" s="135"/>
      <c r="J160" s="134"/>
      <c r="K160" s="134"/>
      <c r="L160" s="134"/>
      <c r="M160" s="134"/>
      <c r="N160" s="134"/>
      <c r="O160" s="134"/>
    </row>
    <row r="161" spans="1:15" s="136" customFormat="1" ht="15">
      <c r="A161" s="134"/>
      <c r="B161" s="134"/>
      <c r="C161" s="134"/>
      <c r="D161" s="134"/>
      <c r="F161" s="135"/>
      <c r="G161" s="135"/>
      <c r="J161" s="134"/>
      <c r="K161" s="134"/>
      <c r="L161" s="134"/>
      <c r="M161" s="134"/>
      <c r="N161" s="134"/>
      <c r="O161" s="134"/>
    </row>
    <row r="162" spans="1:15" s="136" customFormat="1" ht="15">
      <c r="A162" s="134"/>
      <c r="B162" s="134"/>
      <c r="C162" s="134"/>
      <c r="D162" s="134"/>
      <c r="F162" s="135"/>
      <c r="G162" s="135"/>
      <c r="J162" s="134"/>
      <c r="K162" s="134"/>
      <c r="L162" s="134"/>
      <c r="M162" s="134"/>
      <c r="N162" s="134"/>
      <c r="O162" s="134"/>
    </row>
    <row r="163" spans="1:15" s="136" customFormat="1" ht="15">
      <c r="A163" s="134"/>
      <c r="B163" s="134"/>
      <c r="C163" s="134"/>
      <c r="D163" s="134"/>
      <c r="F163" s="135"/>
      <c r="G163" s="135"/>
      <c r="J163" s="134"/>
      <c r="K163" s="134"/>
      <c r="L163" s="134"/>
      <c r="M163" s="134"/>
      <c r="N163" s="134"/>
      <c r="O163" s="134"/>
    </row>
    <row r="164" spans="1:15" s="136" customFormat="1" ht="15">
      <c r="A164" s="134"/>
      <c r="B164" s="134"/>
      <c r="C164" s="134"/>
      <c r="D164" s="134"/>
      <c r="F164" s="135"/>
      <c r="G164" s="135"/>
      <c r="J164" s="134"/>
      <c r="K164" s="134"/>
      <c r="L164" s="134"/>
      <c r="M164" s="134"/>
      <c r="N164" s="134"/>
      <c r="O164" s="134"/>
    </row>
    <row r="165" spans="1:15" s="136" customFormat="1" ht="15">
      <c r="A165" s="134"/>
      <c r="B165" s="134"/>
      <c r="C165" s="134"/>
      <c r="D165" s="134"/>
      <c r="F165" s="135"/>
      <c r="G165" s="135"/>
      <c r="J165" s="134"/>
      <c r="K165" s="134"/>
      <c r="L165" s="134"/>
      <c r="M165" s="134"/>
      <c r="N165" s="134"/>
      <c r="O165" s="134"/>
    </row>
    <row r="166" spans="1:15" s="136" customFormat="1" ht="15">
      <c r="A166" s="134"/>
      <c r="B166" s="134"/>
      <c r="C166" s="134"/>
      <c r="D166" s="134"/>
      <c r="F166" s="135"/>
      <c r="G166" s="135"/>
      <c r="J166" s="134"/>
      <c r="K166" s="134"/>
      <c r="L166" s="134"/>
      <c r="M166" s="134"/>
      <c r="N166" s="134"/>
      <c r="O166" s="134"/>
    </row>
    <row r="167" spans="1:15" s="136" customFormat="1" ht="15">
      <c r="A167" s="134"/>
      <c r="B167" s="134"/>
      <c r="C167" s="134"/>
      <c r="D167" s="134"/>
      <c r="F167" s="135"/>
      <c r="G167" s="135"/>
      <c r="J167" s="134"/>
      <c r="K167" s="134"/>
      <c r="L167" s="134"/>
      <c r="M167" s="134"/>
      <c r="N167" s="134"/>
      <c r="O167" s="134"/>
    </row>
    <row r="168" spans="1:15" s="136" customFormat="1" ht="15">
      <c r="A168" s="134"/>
      <c r="B168" s="134"/>
      <c r="C168" s="134"/>
      <c r="D168" s="134"/>
      <c r="F168" s="135"/>
      <c r="G168" s="135"/>
      <c r="J168" s="134"/>
      <c r="K168" s="134"/>
      <c r="L168" s="134"/>
      <c r="M168" s="134"/>
      <c r="N168" s="134"/>
      <c r="O168" s="134"/>
    </row>
    <row r="169" spans="1:15" s="136" customFormat="1" ht="15">
      <c r="A169" s="134"/>
      <c r="B169" s="134"/>
      <c r="C169" s="134"/>
      <c r="D169" s="134"/>
      <c r="F169" s="135"/>
      <c r="G169" s="135"/>
      <c r="J169" s="134"/>
      <c r="K169" s="134"/>
      <c r="L169" s="134"/>
      <c r="M169" s="134"/>
      <c r="N169" s="134"/>
      <c r="O169" s="134"/>
    </row>
    <row r="170" spans="1:15" s="136" customFormat="1" ht="15">
      <c r="A170" s="134"/>
      <c r="B170" s="134"/>
      <c r="C170" s="134"/>
      <c r="D170" s="134"/>
      <c r="F170" s="135"/>
      <c r="G170" s="135"/>
      <c r="J170" s="134"/>
      <c r="K170" s="134"/>
      <c r="L170" s="134"/>
      <c r="M170" s="134"/>
      <c r="N170" s="134"/>
      <c r="O170" s="134"/>
    </row>
    <row r="171" spans="1:15" s="136" customFormat="1" ht="15">
      <c r="A171" s="134"/>
      <c r="B171" s="134"/>
      <c r="C171" s="134"/>
      <c r="D171" s="134"/>
      <c r="F171" s="135"/>
      <c r="G171" s="135"/>
      <c r="J171" s="134"/>
      <c r="K171" s="134"/>
      <c r="L171" s="134"/>
      <c r="M171" s="134"/>
      <c r="N171" s="134"/>
      <c r="O171" s="134"/>
    </row>
    <row r="172" spans="1:15" s="136" customFormat="1" ht="15">
      <c r="A172" s="134"/>
      <c r="B172" s="134"/>
      <c r="C172" s="134"/>
      <c r="D172" s="134"/>
      <c r="F172" s="135"/>
      <c r="G172" s="135"/>
      <c r="J172" s="134"/>
      <c r="K172" s="134"/>
      <c r="L172" s="134"/>
      <c r="M172" s="134"/>
      <c r="N172" s="134"/>
      <c r="O172" s="134"/>
    </row>
    <row r="173" spans="1:15" s="136" customFormat="1" ht="15">
      <c r="A173" s="134"/>
      <c r="B173" s="134"/>
      <c r="C173" s="134"/>
      <c r="D173" s="134"/>
      <c r="F173" s="135"/>
      <c r="G173" s="135"/>
      <c r="J173" s="134"/>
      <c r="K173" s="134"/>
      <c r="L173" s="134"/>
      <c r="M173" s="134"/>
      <c r="N173" s="134"/>
      <c r="O173" s="134"/>
    </row>
    <row r="174" spans="1:15" s="136" customFormat="1" ht="15">
      <c r="A174" s="134"/>
      <c r="B174" s="134"/>
      <c r="C174" s="134"/>
      <c r="D174" s="134"/>
      <c r="F174" s="135"/>
      <c r="G174" s="135"/>
      <c r="J174" s="134"/>
      <c r="K174" s="134"/>
      <c r="L174" s="134"/>
      <c r="M174" s="134"/>
      <c r="N174" s="134"/>
      <c r="O174" s="134"/>
    </row>
    <row r="175" spans="1:15" s="136" customFormat="1" ht="15">
      <c r="A175" s="134"/>
      <c r="B175" s="134"/>
      <c r="C175" s="134"/>
      <c r="D175" s="134"/>
      <c r="F175" s="135"/>
      <c r="G175" s="135"/>
      <c r="J175" s="134"/>
      <c r="K175" s="134"/>
      <c r="L175" s="134"/>
      <c r="M175" s="134"/>
      <c r="N175" s="134"/>
      <c r="O175" s="134"/>
    </row>
    <row r="176" spans="1:15" s="136" customFormat="1" ht="15">
      <c r="A176" s="134"/>
      <c r="B176" s="134"/>
      <c r="C176" s="134"/>
      <c r="D176" s="134"/>
      <c r="F176" s="135"/>
      <c r="G176" s="135"/>
      <c r="J176" s="134"/>
      <c r="K176" s="134"/>
      <c r="L176" s="134"/>
      <c r="M176" s="134"/>
      <c r="N176" s="134"/>
      <c r="O176" s="134"/>
    </row>
    <row r="177" spans="1:15" s="136" customFormat="1" ht="15">
      <c r="A177" s="134"/>
      <c r="B177" s="134"/>
      <c r="C177" s="134"/>
      <c r="D177" s="134"/>
      <c r="F177" s="135"/>
      <c r="G177" s="135"/>
      <c r="J177" s="134"/>
      <c r="K177" s="134"/>
      <c r="L177" s="134"/>
      <c r="M177" s="134"/>
      <c r="N177" s="134"/>
      <c r="O177" s="134"/>
    </row>
    <row r="178" spans="1:15" s="136" customFormat="1" ht="15">
      <c r="A178" s="134"/>
      <c r="B178" s="134"/>
      <c r="C178" s="134"/>
      <c r="D178" s="134"/>
      <c r="F178" s="135"/>
      <c r="G178" s="135"/>
      <c r="J178" s="134"/>
      <c r="K178" s="134"/>
      <c r="L178" s="134"/>
      <c r="M178" s="134"/>
      <c r="N178" s="134"/>
      <c r="O178" s="134"/>
    </row>
    <row r="179" spans="1:15" s="136" customFormat="1" ht="15">
      <c r="A179" s="134"/>
      <c r="B179" s="134"/>
      <c r="C179" s="134"/>
      <c r="D179" s="134"/>
      <c r="F179" s="135"/>
      <c r="G179" s="135"/>
      <c r="J179" s="134"/>
      <c r="K179" s="134"/>
      <c r="L179" s="134"/>
      <c r="M179" s="134"/>
      <c r="N179" s="134"/>
      <c r="O179" s="134"/>
    </row>
    <row r="180" spans="1:15" s="136" customFormat="1" ht="15">
      <c r="A180" s="134"/>
      <c r="B180" s="134"/>
      <c r="C180" s="134"/>
      <c r="D180" s="134"/>
      <c r="F180" s="135"/>
      <c r="G180" s="135"/>
      <c r="J180" s="134"/>
      <c r="K180" s="134"/>
      <c r="L180" s="134"/>
      <c r="M180" s="134"/>
      <c r="N180" s="134"/>
      <c r="O180" s="134"/>
    </row>
    <row r="181" spans="1:15" s="136" customFormat="1" ht="15">
      <c r="A181" s="134"/>
      <c r="B181" s="134"/>
      <c r="C181" s="134"/>
      <c r="D181" s="134"/>
      <c r="F181" s="135"/>
      <c r="G181" s="135"/>
      <c r="J181" s="134"/>
      <c r="K181" s="134"/>
      <c r="L181" s="134"/>
      <c r="M181" s="134"/>
      <c r="N181" s="134"/>
      <c r="O181" s="134"/>
    </row>
    <row r="182" spans="1:15" s="136" customFormat="1" ht="15">
      <c r="A182" s="134"/>
      <c r="B182" s="134"/>
      <c r="C182" s="134"/>
      <c r="D182" s="134"/>
      <c r="F182" s="135"/>
      <c r="G182" s="135"/>
      <c r="J182" s="134"/>
      <c r="K182" s="134"/>
      <c r="L182" s="134"/>
      <c r="M182" s="134"/>
      <c r="N182" s="134"/>
      <c r="O182" s="134"/>
    </row>
    <row r="183" spans="1:15" s="136" customFormat="1" ht="15">
      <c r="A183" s="134"/>
      <c r="B183" s="134"/>
      <c r="C183" s="134"/>
      <c r="D183" s="134"/>
      <c r="F183" s="135"/>
      <c r="G183" s="135"/>
      <c r="J183" s="134"/>
      <c r="K183" s="134"/>
      <c r="L183" s="134"/>
      <c r="M183" s="134"/>
      <c r="N183" s="134"/>
      <c r="O183" s="134"/>
    </row>
    <row r="184" spans="1:15" s="136" customFormat="1" ht="15">
      <c r="A184" s="134"/>
      <c r="B184" s="134"/>
      <c r="C184" s="134"/>
      <c r="D184" s="134"/>
      <c r="F184" s="135"/>
      <c r="G184" s="135"/>
      <c r="J184" s="134"/>
      <c r="K184" s="134"/>
      <c r="L184" s="134"/>
      <c r="M184" s="134"/>
      <c r="N184" s="134"/>
      <c r="O184" s="134"/>
    </row>
    <row r="185" spans="1:15" s="136" customFormat="1" ht="15">
      <c r="A185" s="134"/>
      <c r="B185" s="134"/>
      <c r="C185" s="134"/>
      <c r="D185" s="134"/>
      <c r="F185" s="135"/>
      <c r="G185" s="135"/>
      <c r="J185" s="134"/>
      <c r="K185" s="134"/>
      <c r="L185" s="134"/>
      <c r="M185" s="134"/>
      <c r="N185" s="134"/>
      <c r="O185" s="134"/>
    </row>
    <row r="186" spans="1:15" s="136" customFormat="1" ht="15">
      <c r="A186" s="134"/>
      <c r="B186" s="134"/>
      <c r="C186" s="134"/>
      <c r="D186" s="134"/>
      <c r="F186" s="135"/>
      <c r="G186" s="135"/>
      <c r="J186" s="134"/>
      <c r="K186" s="134"/>
      <c r="L186" s="134"/>
      <c r="M186" s="134"/>
      <c r="N186" s="134"/>
      <c r="O186" s="134"/>
    </row>
    <row r="187" spans="1:15" s="136" customFormat="1" ht="15">
      <c r="A187" s="134"/>
      <c r="B187" s="134"/>
      <c r="C187" s="134"/>
      <c r="D187" s="134"/>
      <c r="F187" s="135"/>
      <c r="G187" s="135"/>
      <c r="J187" s="134"/>
      <c r="K187" s="134"/>
      <c r="L187" s="134"/>
      <c r="M187" s="134"/>
      <c r="N187" s="134"/>
      <c r="O187" s="134"/>
    </row>
    <row r="188" spans="1:15" s="136" customFormat="1" ht="15">
      <c r="A188" s="134"/>
      <c r="B188" s="134"/>
      <c r="C188" s="134"/>
      <c r="D188" s="134"/>
      <c r="F188" s="135"/>
      <c r="G188" s="135"/>
      <c r="J188" s="134"/>
      <c r="K188" s="134"/>
      <c r="L188" s="134"/>
      <c r="M188" s="134"/>
      <c r="N188" s="134"/>
      <c r="O188" s="134"/>
    </row>
    <row r="189" spans="1:15" s="136" customFormat="1" ht="15">
      <c r="A189" s="134"/>
      <c r="B189" s="134"/>
      <c r="C189" s="134"/>
      <c r="D189" s="134"/>
      <c r="F189" s="135"/>
      <c r="G189" s="135"/>
      <c r="J189" s="134"/>
      <c r="K189" s="134"/>
      <c r="L189" s="134"/>
      <c r="M189" s="134"/>
      <c r="N189" s="134"/>
      <c r="O189" s="134"/>
    </row>
    <row r="190" spans="1:15" s="136" customFormat="1" ht="15">
      <c r="A190" s="134"/>
      <c r="B190" s="134"/>
      <c r="C190" s="134"/>
      <c r="D190" s="134"/>
      <c r="F190" s="135"/>
      <c r="G190" s="135"/>
      <c r="J190" s="134"/>
      <c r="K190" s="134"/>
      <c r="L190" s="134"/>
      <c r="M190" s="134"/>
      <c r="N190" s="134"/>
      <c r="O190" s="134"/>
    </row>
    <row r="191" spans="1:15" s="136" customFormat="1" ht="15">
      <c r="A191" s="134"/>
      <c r="B191" s="134"/>
      <c r="C191" s="134"/>
      <c r="D191" s="134"/>
      <c r="F191" s="135"/>
      <c r="G191" s="135"/>
      <c r="J191" s="134"/>
      <c r="K191" s="134"/>
      <c r="L191" s="134"/>
      <c r="M191" s="134"/>
      <c r="N191" s="134"/>
      <c r="O191" s="134"/>
    </row>
    <row r="192" spans="1:15" s="136" customFormat="1" ht="15">
      <c r="A192" s="134"/>
      <c r="B192" s="134"/>
      <c r="C192" s="134"/>
      <c r="D192" s="134"/>
      <c r="F192" s="135"/>
      <c r="G192" s="135"/>
      <c r="J192" s="134"/>
      <c r="K192" s="134"/>
      <c r="L192" s="134"/>
      <c r="M192" s="134"/>
      <c r="N192" s="134"/>
      <c r="O192" s="134"/>
    </row>
    <row r="193" spans="1:15" s="136" customFormat="1" ht="15">
      <c r="A193" s="134"/>
      <c r="B193" s="134"/>
      <c r="C193" s="134"/>
      <c r="D193" s="134"/>
      <c r="F193" s="135"/>
      <c r="G193" s="135"/>
      <c r="J193" s="134"/>
      <c r="K193" s="134"/>
      <c r="L193" s="134"/>
      <c r="M193" s="134"/>
      <c r="N193" s="134"/>
      <c r="O193" s="134"/>
    </row>
    <row r="194" spans="1:15" s="136" customFormat="1" ht="15">
      <c r="A194" s="134"/>
      <c r="B194" s="134"/>
      <c r="C194" s="134"/>
      <c r="D194" s="134"/>
      <c r="F194" s="135"/>
      <c r="G194" s="135"/>
      <c r="J194" s="134"/>
      <c r="K194" s="134"/>
      <c r="L194" s="134"/>
      <c r="M194" s="134"/>
      <c r="N194" s="134"/>
      <c r="O194" s="134"/>
    </row>
    <row r="195" spans="1:15" s="136" customFormat="1" ht="15">
      <c r="A195" s="134"/>
      <c r="B195" s="134"/>
      <c r="C195" s="134"/>
      <c r="D195" s="134"/>
      <c r="F195" s="135"/>
      <c r="G195" s="135"/>
      <c r="J195" s="134"/>
      <c r="K195" s="134"/>
      <c r="L195" s="134"/>
      <c r="M195" s="134"/>
      <c r="N195" s="134"/>
      <c r="O195" s="134"/>
    </row>
    <row r="196" spans="1:15" s="136" customFormat="1" ht="15">
      <c r="A196" s="134"/>
      <c r="B196" s="134"/>
      <c r="C196" s="134"/>
      <c r="D196" s="134"/>
      <c r="F196" s="135"/>
      <c r="G196" s="135"/>
      <c r="J196" s="134"/>
      <c r="K196" s="134"/>
      <c r="L196" s="134"/>
      <c r="M196" s="134"/>
      <c r="N196" s="134"/>
      <c r="O196" s="134"/>
    </row>
    <row r="197" spans="1:15" s="136" customFormat="1" ht="15">
      <c r="A197" s="134"/>
      <c r="B197" s="134"/>
      <c r="C197" s="134"/>
      <c r="D197" s="134"/>
      <c r="F197" s="135"/>
      <c r="G197" s="135"/>
      <c r="J197" s="134"/>
      <c r="K197" s="134"/>
      <c r="L197" s="134"/>
      <c r="M197" s="134"/>
      <c r="N197" s="134"/>
      <c r="O197" s="134"/>
    </row>
    <row r="198" spans="1:15" s="136" customFormat="1" ht="15">
      <c r="A198" s="134"/>
      <c r="B198" s="134"/>
      <c r="C198" s="134"/>
      <c r="D198" s="134"/>
      <c r="F198" s="135"/>
      <c r="G198" s="135"/>
      <c r="J198" s="134"/>
      <c r="K198" s="134"/>
      <c r="L198" s="134"/>
      <c r="M198" s="134"/>
      <c r="N198" s="134"/>
      <c r="O198" s="134"/>
    </row>
    <row r="199" spans="1:15" s="136" customFormat="1" ht="15">
      <c r="A199" s="134"/>
      <c r="B199" s="134"/>
      <c r="C199" s="134"/>
      <c r="D199" s="134"/>
      <c r="F199" s="135"/>
      <c r="G199" s="135"/>
      <c r="J199" s="134"/>
      <c r="K199" s="134"/>
      <c r="L199" s="134"/>
      <c r="M199" s="134"/>
      <c r="N199" s="134"/>
      <c r="O199" s="134"/>
    </row>
    <row r="200" spans="1:15" s="136" customFormat="1" ht="15">
      <c r="A200" s="134"/>
      <c r="B200" s="134"/>
      <c r="C200" s="134"/>
      <c r="D200" s="134"/>
      <c r="F200" s="135"/>
      <c r="G200" s="135"/>
      <c r="J200" s="134"/>
      <c r="K200" s="134"/>
      <c r="L200" s="134"/>
      <c r="M200" s="134"/>
      <c r="N200" s="134"/>
      <c r="O200" s="134"/>
    </row>
    <row r="201" spans="1:15" s="136" customFormat="1" ht="15">
      <c r="A201" s="134"/>
      <c r="B201" s="134"/>
      <c r="C201" s="134"/>
      <c r="D201" s="134"/>
      <c r="F201" s="135"/>
      <c r="G201" s="135"/>
      <c r="J201" s="134"/>
      <c r="K201" s="134"/>
      <c r="L201" s="134"/>
      <c r="M201" s="134"/>
      <c r="N201" s="134"/>
      <c r="O201" s="134"/>
    </row>
  </sheetData>
  <sheetProtection/>
  <mergeCells count="20">
    <mergeCell ref="J6:J9"/>
    <mergeCell ref="K6:K7"/>
    <mergeCell ref="D8:D9"/>
    <mergeCell ref="K8:K9"/>
    <mergeCell ref="B6:B7"/>
    <mergeCell ref="B8:B9"/>
    <mergeCell ref="C6:C7"/>
    <mergeCell ref="D6:D7"/>
    <mergeCell ref="H6:H9"/>
    <mergeCell ref="I6:I9"/>
    <mergeCell ref="H3:O3"/>
    <mergeCell ref="E6:G7"/>
    <mergeCell ref="L6:M7"/>
    <mergeCell ref="N6:N7"/>
    <mergeCell ref="C8:C9"/>
    <mergeCell ref="O6:O9"/>
    <mergeCell ref="N8:N9"/>
    <mergeCell ref="A3:G3"/>
    <mergeCell ref="A5:B5"/>
    <mergeCell ref="A6:A9"/>
  </mergeCells>
  <printOptions/>
  <pageMargins left="0.984251968503937" right="0.984251968503937" top="0.5905511811023623" bottom="0.5905511811023623" header="0" footer="0"/>
  <pageSetup horizontalDpi="600" verticalDpi="6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608"/>
  <sheetViews>
    <sheetView zoomScaleSheetLayoutView="100" zoomScalePageLayoutView="0" workbookViewId="0" topLeftCell="A1">
      <selection activeCell="Q11" sqref="Q11"/>
    </sheetView>
  </sheetViews>
  <sheetFormatPr defaultColWidth="8.88671875" defaultRowHeight="13.5"/>
  <cols>
    <col min="1" max="1" width="14.77734375" style="623" customWidth="1"/>
    <col min="2" max="2" width="7.77734375" style="114" customWidth="1"/>
    <col min="3" max="3" width="6.77734375" style="114" customWidth="1"/>
    <col min="4" max="16" width="6.77734375" style="115" customWidth="1"/>
    <col min="17" max="17" width="10.88671875" style="114" customWidth="1"/>
    <col min="18" max="16384" width="8.88671875" style="115" customWidth="1"/>
  </cols>
  <sheetData>
    <row r="1" spans="1:17" s="552" customFormat="1" ht="12" customHeight="1">
      <c r="A1" s="550" t="s">
        <v>174</v>
      </c>
      <c r="B1" s="550"/>
      <c r="C1" s="550"/>
      <c r="Q1" s="551" t="s">
        <v>375</v>
      </c>
    </row>
    <row r="2" spans="2:17" s="88" customFormat="1" ht="12" customHeight="1">
      <c r="B2" s="89"/>
      <c r="C2" s="89"/>
      <c r="Q2" s="89"/>
    </row>
    <row r="3" spans="1:17" s="117" customFormat="1" ht="22.5">
      <c r="A3" s="1039" t="s">
        <v>405</v>
      </c>
      <c r="B3" s="1039"/>
      <c r="C3" s="1039"/>
      <c r="D3" s="1039"/>
      <c r="E3" s="1039"/>
      <c r="F3" s="1039"/>
      <c r="G3" s="1039"/>
      <c r="H3" s="1039"/>
      <c r="I3" s="141" t="s">
        <v>406</v>
      </c>
      <c r="J3" s="141"/>
      <c r="K3" s="141"/>
      <c r="L3" s="141"/>
      <c r="M3" s="141"/>
      <c r="N3" s="141"/>
      <c r="O3" s="141"/>
      <c r="P3" s="141"/>
      <c r="Q3" s="140"/>
    </row>
    <row r="4" spans="1:17" s="94" customFormat="1" ht="12" customHeight="1">
      <c r="A4" s="91"/>
      <c r="B4" s="91"/>
      <c r="C4" s="91"/>
      <c r="D4" s="91"/>
      <c r="E4" s="91"/>
      <c r="F4" s="91"/>
      <c r="G4" s="91"/>
      <c r="H4" s="91"/>
      <c r="I4" s="143"/>
      <c r="J4" s="142"/>
      <c r="K4" s="142"/>
      <c r="L4" s="142"/>
      <c r="M4" s="142"/>
      <c r="N4" s="142"/>
      <c r="O4" s="142"/>
      <c r="P4" s="142"/>
      <c r="Q4" s="92"/>
    </row>
    <row r="5" spans="1:17" s="220" customFormat="1" ht="12" customHeight="1" thickBot="1">
      <c r="A5" s="578" t="s">
        <v>482</v>
      </c>
      <c r="Q5" s="219" t="s">
        <v>745</v>
      </c>
    </row>
    <row r="6" spans="1:17" s="611" customFormat="1" ht="15.75" customHeight="1">
      <c r="A6" s="921" t="s">
        <v>407</v>
      </c>
      <c r="B6" s="972" t="s">
        <v>408</v>
      </c>
      <c r="C6" s="1042" t="s">
        <v>409</v>
      </c>
      <c r="D6" s="1043"/>
      <c r="E6" s="1043"/>
      <c r="F6" s="1043"/>
      <c r="G6" s="1043"/>
      <c r="H6" s="1043"/>
      <c r="I6" s="1043"/>
      <c r="J6" s="1043"/>
      <c r="K6" s="1043"/>
      <c r="L6" s="1043"/>
      <c r="M6" s="1043"/>
      <c r="N6" s="1043"/>
      <c r="O6" s="1043"/>
      <c r="P6" s="1044"/>
      <c r="Q6" s="1048" t="s">
        <v>410</v>
      </c>
    </row>
    <row r="7" spans="1:17" s="547" customFormat="1" ht="8.25" customHeight="1">
      <c r="A7" s="1040"/>
      <c r="B7" s="973"/>
      <c r="C7" s="1045"/>
      <c r="D7" s="1046"/>
      <c r="E7" s="1046"/>
      <c r="F7" s="1046"/>
      <c r="G7" s="1046"/>
      <c r="H7" s="1046"/>
      <c r="I7" s="1046"/>
      <c r="J7" s="1046"/>
      <c r="K7" s="1046"/>
      <c r="L7" s="1046"/>
      <c r="M7" s="1046"/>
      <c r="N7" s="1046"/>
      <c r="O7" s="1046"/>
      <c r="P7" s="1047"/>
      <c r="Q7" s="1049"/>
    </row>
    <row r="8" spans="1:17" s="547" customFormat="1" ht="28.5" customHeight="1">
      <c r="A8" s="1040"/>
      <c r="B8" s="476"/>
      <c r="C8" s="477" t="s">
        <v>411</v>
      </c>
      <c r="D8" s="1051" t="s">
        <v>412</v>
      </c>
      <c r="E8" s="1051" t="s">
        <v>778</v>
      </c>
      <c r="F8" s="1051" t="s">
        <v>779</v>
      </c>
      <c r="G8" s="1051" t="s">
        <v>780</v>
      </c>
      <c r="H8" s="1051" t="s">
        <v>777</v>
      </c>
      <c r="I8" s="1051" t="s">
        <v>413</v>
      </c>
      <c r="J8" s="1051" t="s">
        <v>414</v>
      </c>
      <c r="K8" s="1051" t="s">
        <v>415</v>
      </c>
      <c r="L8" s="1051" t="s">
        <v>416</v>
      </c>
      <c r="M8" s="1051" t="s">
        <v>417</v>
      </c>
      <c r="N8" s="1051" t="s">
        <v>418</v>
      </c>
      <c r="O8" s="1051" t="s">
        <v>419</v>
      </c>
      <c r="P8" s="1051" t="s">
        <v>420</v>
      </c>
      <c r="Q8" s="1049"/>
    </row>
    <row r="9" spans="1:17" s="547" customFormat="1" ht="16.5" customHeight="1">
      <c r="A9" s="1040"/>
      <c r="B9" s="1052" t="s">
        <v>9</v>
      </c>
      <c r="C9" s="911" t="s">
        <v>421</v>
      </c>
      <c r="D9" s="973"/>
      <c r="E9" s="973"/>
      <c r="F9" s="973"/>
      <c r="G9" s="973"/>
      <c r="H9" s="1052"/>
      <c r="I9" s="973"/>
      <c r="J9" s="1052"/>
      <c r="K9" s="973"/>
      <c r="L9" s="973"/>
      <c r="M9" s="973"/>
      <c r="N9" s="973"/>
      <c r="O9" s="973"/>
      <c r="P9" s="973"/>
      <c r="Q9" s="1049"/>
    </row>
    <row r="10" spans="1:17" s="547" customFormat="1" ht="14.25" customHeight="1">
      <c r="A10" s="1041"/>
      <c r="B10" s="978"/>
      <c r="C10" s="912"/>
      <c r="D10" s="978"/>
      <c r="E10" s="978"/>
      <c r="F10" s="978"/>
      <c r="G10" s="978"/>
      <c r="H10" s="1053"/>
      <c r="I10" s="978"/>
      <c r="J10" s="1053"/>
      <c r="K10" s="978"/>
      <c r="L10" s="978"/>
      <c r="M10" s="978"/>
      <c r="N10" s="978"/>
      <c r="O10" s="978"/>
      <c r="P10" s="978"/>
      <c r="Q10" s="1050"/>
    </row>
    <row r="11" spans="1:17" s="547" customFormat="1" ht="42" customHeight="1">
      <c r="A11" s="612" t="s">
        <v>422</v>
      </c>
      <c r="B11" s="397">
        <v>192961</v>
      </c>
      <c r="C11" s="397">
        <v>4469</v>
      </c>
      <c r="D11" s="397">
        <v>0</v>
      </c>
      <c r="E11" s="397">
        <v>0</v>
      </c>
      <c r="F11" s="397">
        <v>0</v>
      </c>
      <c r="G11" s="397">
        <v>0</v>
      </c>
      <c r="H11" s="397">
        <v>0</v>
      </c>
      <c r="I11" s="397">
        <v>0</v>
      </c>
      <c r="J11" s="397">
        <v>0</v>
      </c>
      <c r="K11" s="397">
        <v>0</v>
      </c>
      <c r="L11" s="397">
        <v>0</v>
      </c>
      <c r="M11" s="397">
        <v>0</v>
      </c>
      <c r="N11" s="397">
        <v>0</v>
      </c>
      <c r="O11" s="397">
        <v>0</v>
      </c>
      <c r="P11" s="613">
        <v>4469</v>
      </c>
      <c r="Q11" s="331">
        <v>2016</v>
      </c>
    </row>
    <row r="12" spans="1:17" s="547" customFormat="1" ht="42" customHeight="1">
      <c r="A12" s="612" t="s">
        <v>423</v>
      </c>
      <c r="B12" s="397">
        <v>175456</v>
      </c>
      <c r="C12" s="397">
        <v>4469</v>
      </c>
      <c r="D12" s="397">
        <v>1368</v>
      </c>
      <c r="E12" s="397">
        <v>0</v>
      </c>
      <c r="F12" s="397">
        <v>37</v>
      </c>
      <c r="G12" s="397">
        <v>481</v>
      </c>
      <c r="H12" s="397">
        <v>6</v>
      </c>
      <c r="I12" s="397">
        <v>2</v>
      </c>
      <c r="J12" s="397">
        <v>287</v>
      </c>
      <c r="K12" s="397">
        <v>0</v>
      </c>
      <c r="L12" s="397">
        <v>1406</v>
      </c>
      <c r="M12" s="397">
        <v>11</v>
      </c>
      <c r="N12" s="397">
        <v>169</v>
      </c>
      <c r="O12" s="397">
        <v>0</v>
      </c>
      <c r="P12" s="613">
        <v>702</v>
      </c>
      <c r="Q12" s="331">
        <v>2017</v>
      </c>
    </row>
    <row r="13" spans="1:17" s="547" customFormat="1" ht="42" customHeight="1">
      <c r="A13" s="612" t="s">
        <v>424</v>
      </c>
      <c r="B13" s="397">
        <v>65384</v>
      </c>
      <c r="C13" s="397">
        <v>4469</v>
      </c>
      <c r="D13" s="397">
        <v>1368</v>
      </c>
      <c r="E13" s="397">
        <v>0</v>
      </c>
      <c r="F13" s="397">
        <v>37</v>
      </c>
      <c r="G13" s="397">
        <v>481</v>
      </c>
      <c r="H13" s="397">
        <v>6</v>
      </c>
      <c r="I13" s="397">
        <v>2</v>
      </c>
      <c r="J13" s="397">
        <v>287</v>
      </c>
      <c r="K13" s="397">
        <v>0</v>
      </c>
      <c r="L13" s="397">
        <v>1406</v>
      </c>
      <c r="M13" s="397">
        <v>11</v>
      </c>
      <c r="N13" s="397">
        <v>169</v>
      </c>
      <c r="O13" s="397">
        <v>0</v>
      </c>
      <c r="P13" s="613">
        <v>702</v>
      </c>
      <c r="Q13" s="331">
        <v>2018</v>
      </c>
    </row>
    <row r="14" spans="1:17" s="547" customFormat="1" ht="42" customHeight="1">
      <c r="A14" s="612" t="s">
        <v>521</v>
      </c>
      <c r="B14" s="397">
        <v>43645</v>
      </c>
      <c r="C14" s="397">
        <v>4469</v>
      </c>
      <c r="D14" s="397">
        <v>1368</v>
      </c>
      <c r="E14" s="397">
        <v>0</v>
      </c>
      <c r="F14" s="397">
        <v>37</v>
      </c>
      <c r="G14" s="397">
        <v>481</v>
      </c>
      <c r="H14" s="397">
        <v>6</v>
      </c>
      <c r="I14" s="397">
        <v>2</v>
      </c>
      <c r="J14" s="397">
        <v>287</v>
      </c>
      <c r="K14" s="397">
        <v>0</v>
      </c>
      <c r="L14" s="397">
        <v>1406</v>
      </c>
      <c r="M14" s="397">
        <v>11</v>
      </c>
      <c r="N14" s="397">
        <v>169</v>
      </c>
      <c r="O14" s="397">
        <v>0</v>
      </c>
      <c r="P14" s="613">
        <v>702</v>
      </c>
      <c r="Q14" s="331">
        <v>2019</v>
      </c>
    </row>
    <row r="15" spans="1:17" s="480" customFormat="1" ht="42" customHeight="1">
      <c r="A15" s="614" t="s">
        <v>522</v>
      </c>
      <c r="B15" s="478">
        <v>44009</v>
      </c>
      <c r="C15" s="478">
        <f>SUM(D15:P15)</f>
        <v>4469</v>
      </c>
      <c r="D15" s="478">
        <v>1368</v>
      </c>
      <c r="E15" s="478">
        <v>0</v>
      </c>
      <c r="F15" s="478">
        <v>37</v>
      </c>
      <c r="G15" s="478">
        <v>481</v>
      </c>
      <c r="H15" s="478">
        <v>6</v>
      </c>
      <c r="I15" s="478">
        <v>2</v>
      </c>
      <c r="J15" s="478">
        <v>287</v>
      </c>
      <c r="K15" s="478">
        <v>0</v>
      </c>
      <c r="L15" s="478">
        <v>1406</v>
      </c>
      <c r="M15" s="478">
        <v>11</v>
      </c>
      <c r="N15" s="478">
        <v>169</v>
      </c>
      <c r="O15" s="478">
        <v>0</v>
      </c>
      <c r="P15" s="615">
        <v>702</v>
      </c>
      <c r="Q15" s="479">
        <v>2020</v>
      </c>
    </row>
    <row r="16" spans="1:17" s="36" customFormat="1" ht="1.5" customHeight="1">
      <c r="A16" s="616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17"/>
      <c r="Q16" s="46"/>
    </row>
    <row r="17" spans="1:17" s="36" customFormat="1" ht="3.75" customHeight="1" thickBot="1">
      <c r="A17" s="618"/>
      <c r="B17" s="105"/>
      <c r="C17" s="103"/>
      <c r="D17" s="105"/>
      <c r="E17" s="105"/>
      <c r="F17" s="105"/>
      <c r="G17" s="105"/>
      <c r="H17" s="105"/>
      <c r="I17" s="105"/>
      <c r="J17" s="105"/>
      <c r="K17" s="619"/>
      <c r="L17" s="105"/>
      <c r="M17" s="105"/>
      <c r="N17" s="105"/>
      <c r="O17" s="105"/>
      <c r="P17" s="620"/>
      <c r="Q17" s="82"/>
    </row>
    <row r="18" spans="1:17" s="36" customFormat="1" ht="3.75" customHeight="1">
      <c r="A18" s="47"/>
      <c r="B18" s="108"/>
      <c r="C18" s="108"/>
      <c r="D18" s="108"/>
      <c r="E18" s="108"/>
      <c r="F18" s="108"/>
      <c r="G18" s="108"/>
      <c r="H18" s="108"/>
      <c r="I18" s="108"/>
      <c r="J18" s="108"/>
      <c r="K18" s="621"/>
      <c r="L18" s="108"/>
      <c r="M18" s="108"/>
      <c r="N18" s="108"/>
      <c r="O18" s="108"/>
      <c r="P18" s="108"/>
      <c r="Q18" s="60"/>
    </row>
    <row r="19" spans="1:17" s="95" customFormat="1" ht="12" customHeight="1">
      <c r="A19" s="162" t="s">
        <v>425</v>
      </c>
      <c r="B19" s="109"/>
      <c r="C19" s="109"/>
      <c r="I19" s="47" t="s">
        <v>426</v>
      </c>
      <c r="K19" s="621"/>
      <c r="Q19" s="109"/>
    </row>
    <row r="20" spans="1:17" s="36" customFormat="1" ht="13.5" customHeight="1">
      <c r="A20" s="123"/>
      <c r="B20" s="111"/>
      <c r="C20" s="111"/>
      <c r="Q20" s="111"/>
    </row>
    <row r="21" spans="1:17" s="36" customFormat="1" ht="13.5" customHeight="1">
      <c r="A21" s="123"/>
      <c r="B21" s="111"/>
      <c r="C21" s="111"/>
      <c r="Q21" s="111"/>
    </row>
    <row r="22" spans="1:17" s="36" customFormat="1" ht="15.75" customHeight="1">
      <c r="A22" s="123"/>
      <c r="B22" s="111"/>
      <c r="C22" s="111"/>
      <c r="Q22" s="111"/>
    </row>
    <row r="23" spans="1:17" s="36" customFormat="1" ht="13.5" customHeight="1">
      <c r="A23" s="123"/>
      <c r="B23" s="111"/>
      <c r="C23" s="111"/>
      <c r="Q23" s="111"/>
    </row>
    <row r="24" spans="1:17" s="36" customFormat="1" ht="13.5" customHeight="1">
      <c r="A24" s="123"/>
      <c r="B24" s="111"/>
      <c r="C24" s="111"/>
      <c r="Q24" s="111"/>
    </row>
    <row r="25" spans="1:17" s="36" customFormat="1" ht="13.5" customHeight="1">
      <c r="A25" s="123"/>
      <c r="B25" s="111"/>
      <c r="C25" s="111"/>
      <c r="Q25" s="111"/>
    </row>
    <row r="26" spans="1:17" s="36" customFormat="1" ht="13.5" customHeight="1">
      <c r="A26" s="123"/>
      <c r="B26" s="111"/>
      <c r="C26" s="111"/>
      <c r="Q26" s="111"/>
    </row>
    <row r="27" spans="1:17" s="36" customFormat="1" ht="15.75" customHeight="1">
      <c r="A27" s="123"/>
      <c r="B27" s="111"/>
      <c r="C27" s="111"/>
      <c r="Q27" s="111"/>
    </row>
    <row r="28" spans="1:17" s="36" customFormat="1" ht="13.5" customHeight="1">
      <c r="A28" s="123"/>
      <c r="B28" s="111"/>
      <c r="C28" s="111"/>
      <c r="D28" s="622"/>
      <c r="Q28" s="111"/>
    </row>
    <row r="29" spans="1:17" s="36" customFormat="1" ht="13.5" customHeight="1">
      <c r="A29" s="123"/>
      <c r="B29" s="111"/>
      <c r="C29" s="111"/>
      <c r="D29" s="622"/>
      <c r="Q29" s="111"/>
    </row>
    <row r="30" spans="1:17" s="36" customFormat="1" ht="13.5" customHeight="1">
      <c r="A30" s="123"/>
      <c r="B30" s="111"/>
      <c r="C30" s="111"/>
      <c r="Q30" s="111"/>
    </row>
    <row r="31" spans="1:17" s="36" customFormat="1" ht="13.5" customHeight="1">
      <c r="A31" s="123"/>
      <c r="B31" s="111"/>
      <c r="C31" s="111"/>
      <c r="Q31" s="111"/>
    </row>
    <row r="32" spans="1:17" s="36" customFormat="1" ht="13.5" customHeight="1">
      <c r="A32" s="123"/>
      <c r="B32" s="111"/>
      <c r="C32" s="111"/>
      <c r="Q32" s="111"/>
    </row>
    <row r="33" spans="1:17" s="36" customFormat="1" ht="15">
      <c r="A33" s="123"/>
      <c r="B33" s="111"/>
      <c r="C33" s="111"/>
      <c r="Q33" s="111"/>
    </row>
    <row r="34" spans="1:17" s="36" customFormat="1" ht="12.75" customHeight="1">
      <c r="A34" s="123"/>
      <c r="B34" s="111"/>
      <c r="C34" s="111"/>
      <c r="Q34" s="111"/>
    </row>
    <row r="35" spans="1:17" s="36" customFormat="1" ht="12.75" customHeight="1">
      <c r="A35" s="123"/>
      <c r="B35" s="111"/>
      <c r="C35" s="111"/>
      <c r="Q35" s="111"/>
    </row>
    <row r="36" spans="1:17" s="36" customFormat="1" ht="12.75" customHeight="1">
      <c r="A36" s="123"/>
      <c r="B36" s="111"/>
      <c r="C36" s="111"/>
      <c r="Q36" s="111"/>
    </row>
    <row r="37" spans="1:17" s="36" customFormat="1" ht="9.75" customHeight="1">
      <c r="A37" s="123"/>
      <c r="B37" s="111"/>
      <c r="C37" s="111"/>
      <c r="Q37" s="111"/>
    </row>
    <row r="38" spans="1:17" s="36" customFormat="1" ht="15">
      <c r="A38" s="123"/>
      <c r="B38" s="111"/>
      <c r="C38" s="111"/>
      <c r="Q38" s="111"/>
    </row>
    <row r="39" spans="1:17" s="36" customFormat="1" ht="15">
      <c r="A39" s="123"/>
      <c r="B39" s="111"/>
      <c r="C39" s="111"/>
      <c r="Q39" s="111"/>
    </row>
    <row r="40" spans="1:17" s="36" customFormat="1" ht="15">
      <c r="A40" s="123"/>
      <c r="B40" s="111"/>
      <c r="C40" s="111"/>
      <c r="Q40" s="111"/>
    </row>
    <row r="41" spans="1:17" s="36" customFormat="1" ht="15">
      <c r="A41" s="123"/>
      <c r="B41" s="111"/>
      <c r="C41" s="111"/>
      <c r="Q41" s="111"/>
    </row>
    <row r="42" spans="1:17" s="36" customFormat="1" ht="15">
      <c r="A42" s="123"/>
      <c r="B42" s="111"/>
      <c r="C42" s="111"/>
      <c r="Q42" s="111"/>
    </row>
    <row r="43" spans="1:17" s="36" customFormat="1" ht="15">
      <c r="A43" s="123"/>
      <c r="B43" s="111"/>
      <c r="C43" s="111"/>
      <c r="Q43" s="111"/>
    </row>
    <row r="44" spans="1:17" s="36" customFormat="1" ht="15">
      <c r="A44" s="123"/>
      <c r="B44" s="111"/>
      <c r="C44" s="111"/>
      <c r="Q44" s="111"/>
    </row>
    <row r="45" spans="1:17" s="36" customFormat="1" ht="15">
      <c r="A45" s="123"/>
      <c r="B45" s="111"/>
      <c r="C45" s="111"/>
      <c r="Q45" s="111"/>
    </row>
    <row r="46" spans="1:17" s="36" customFormat="1" ht="15">
      <c r="A46" s="123"/>
      <c r="B46" s="111"/>
      <c r="C46" s="111"/>
      <c r="Q46" s="111"/>
    </row>
    <row r="47" spans="1:17" s="36" customFormat="1" ht="15">
      <c r="A47" s="123"/>
      <c r="B47" s="111"/>
      <c r="C47" s="111"/>
      <c r="Q47" s="111"/>
    </row>
    <row r="48" spans="1:17" s="36" customFormat="1" ht="15">
      <c r="A48" s="123"/>
      <c r="B48" s="111"/>
      <c r="C48" s="111"/>
      <c r="Q48" s="111"/>
    </row>
    <row r="49" spans="1:17" s="36" customFormat="1" ht="15">
      <c r="A49" s="123"/>
      <c r="B49" s="111"/>
      <c r="C49" s="111"/>
      <c r="Q49" s="111"/>
    </row>
    <row r="50" spans="1:17" s="36" customFormat="1" ht="15">
      <c r="A50" s="123"/>
      <c r="B50" s="111"/>
      <c r="C50" s="111"/>
      <c r="Q50" s="111"/>
    </row>
    <row r="51" spans="1:17" s="36" customFormat="1" ht="15">
      <c r="A51" s="123"/>
      <c r="B51" s="111"/>
      <c r="C51" s="111"/>
      <c r="Q51" s="111"/>
    </row>
    <row r="52" spans="1:17" s="36" customFormat="1" ht="15">
      <c r="A52" s="123"/>
      <c r="B52" s="111"/>
      <c r="C52" s="111"/>
      <c r="Q52" s="111"/>
    </row>
    <row r="53" spans="1:17" s="36" customFormat="1" ht="15">
      <c r="A53" s="123"/>
      <c r="B53" s="111"/>
      <c r="C53" s="111"/>
      <c r="Q53" s="111"/>
    </row>
    <row r="54" spans="1:17" s="36" customFormat="1" ht="15">
      <c r="A54" s="123"/>
      <c r="B54" s="111"/>
      <c r="C54" s="111"/>
      <c r="Q54" s="111"/>
    </row>
    <row r="55" spans="1:17" s="36" customFormat="1" ht="15">
      <c r="A55" s="123"/>
      <c r="B55" s="111"/>
      <c r="C55" s="111"/>
      <c r="Q55" s="111"/>
    </row>
    <row r="56" spans="1:17" s="36" customFormat="1" ht="15">
      <c r="A56" s="123"/>
      <c r="B56" s="111"/>
      <c r="C56" s="111"/>
      <c r="Q56" s="111"/>
    </row>
    <row r="57" spans="1:17" s="36" customFormat="1" ht="15">
      <c r="A57" s="123"/>
      <c r="B57" s="111"/>
      <c r="C57" s="111"/>
      <c r="Q57" s="111"/>
    </row>
    <row r="58" spans="1:17" s="36" customFormat="1" ht="15">
      <c r="A58" s="123"/>
      <c r="B58" s="111"/>
      <c r="C58" s="111"/>
      <c r="Q58" s="111"/>
    </row>
    <row r="59" spans="1:17" s="36" customFormat="1" ht="15">
      <c r="A59" s="123"/>
      <c r="B59" s="111"/>
      <c r="C59" s="111"/>
      <c r="Q59" s="111"/>
    </row>
    <row r="60" spans="1:17" s="36" customFormat="1" ht="15">
      <c r="A60" s="123"/>
      <c r="B60" s="111"/>
      <c r="C60" s="111"/>
      <c r="Q60" s="111"/>
    </row>
    <row r="61" spans="1:17" s="36" customFormat="1" ht="15">
      <c r="A61" s="123"/>
      <c r="B61" s="111"/>
      <c r="C61" s="111"/>
      <c r="Q61" s="111"/>
    </row>
    <row r="62" spans="1:17" s="36" customFormat="1" ht="15">
      <c r="A62" s="123"/>
      <c r="B62" s="111"/>
      <c r="C62" s="111"/>
      <c r="Q62" s="111"/>
    </row>
    <row r="63" spans="1:17" s="36" customFormat="1" ht="15">
      <c r="A63" s="123"/>
      <c r="B63" s="111"/>
      <c r="C63" s="111"/>
      <c r="Q63" s="111"/>
    </row>
    <row r="64" spans="1:17" s="36" customFormat="1" ht="15">
      <c r="A64" s="123"/>
      <c r="B64" s="111"/>
      <c r="C64" s="111"/>
      <c r="Q64" s="111"/>
    </row>
    <row r="65" spans="1:17" s="36" customFormat="1" ht="15">
      <c r="A65" s="123"/>
      <c r="B65" s="111"/>
      <c r="C65" s="111"/>
      <c r="Q65" s="111"/>
    </row>
    <row r="66" spans="1:17" s="36" customFormat="1" ht="15">
      <c r="A66" s="123"/>
      <c r="B66" s="111"/>
      <c r="C66" s="111"/>
      <c r="Q66" s="111"/>
    </row>
    <row r="67" spans="1:17" s="36" customFormat="1" ht="15">
      <c r="A67" s="123"/>
      <c r="B67" s="111"/>
      <c r="C67" s="111"/>
      <c r="Q67" s="111"/>
    </row>
    <row r="68" spans="1:17" s="36" customFormat="1" ht="15">
      <c r="A68" s="123"/>
      <c r="B68" s="111"/>
      <c r="C68" s="111"/>
      <c r="Q68" s="111"/>
    </row>
    <row r="69" spans="1:17" s="36" customFormat="1" ht="15">
      <c r="A69" s="123"/>
      <c r="B69" s="111"/>
      <c r="C69" s="111"/>
      <c r="Q69" s="111"/>
    </row>
    <row r="70" spans="1:17" s="36" customFormat="1" ht="15">
      <c r="A70" s="123"/>
      <c r="B70" s="111"/>
      <c r="C70" s="111"/>
      <c r="Q70" s="111"/>
    </row>
    <row r="71" spans="1:17" s="36" customFormat="1" ht="15">
      <c r="A71" s="123"/>
      <c r="B71" s="111"/>
      <c r="C71" s="111"/>
      <c r="Q71" s="111"/>
    </row>
    <row r="72" spans="1:17" s="36" customFormat="1" ht="15">
      <c r="A72" s="123"/>
      <c r="B72" s="111"/>
      <c r="C72" s="111"/>
      <c r="Q72" s="111"/>
    </row>
    <row r="73" spans="1:17" s="36" customFormat="1" ht="15">
      <c r="A73" s="123"/>
      <c r="B73" s="111"/>
      <c r="C73" s="111"/>
      <c r="Q73" s="111"/>
    </row>
    <row r="74" spans="1:17" s="36" customFormat="1" ht="15">
      <c r="A74" s="123"/>
      <c r="B74" s="111"/>
      <c r="C74" s="111"/>
      <c r="Q74" s="111"/>
    </row>
    <row r="75" spans="1:17" s="36" customFormat="1" ht="15">
      <c r="A75" s="123"/>
      <c r="B75" s="111"/>
      <c r="C75" s="111"/>
      <c r="Q75" s="111"/>
    </row>
    <row r="76" spans="1:17" s="36" customFormat="1" ht="15">
      <c r="A76" s="123"/>
      <c r="B76" s="111"/>
      <c r="C76" s="111"/>
      <c r="Q76" s="111"/>
    </row>
    <row r="77" spans="1:17" s="36" customFormat="1" ht="15">
      <c r="A77" s="123"/>
      <c r="B77" s="111"/>
      <c r="C77" s="111"/>
      <c r="Q77" s="111"/>
    </row>
    <row r="78" spans="1:17" s="36" customFormat="1" ht="15">
      <c r="A78" s="123"/>
      <c r="B78" s="111"/>
      <c r="C78" s="111"/>
      <c r="Q78" s="111"/>
    </row>
    <row r="79" spans="1:17" s="36" customFormat="1" ht="15">
      <c r="A79" s="123"/>
      <c r="B79" s="111"/>
      <c r="C79" s="111"/>
      <c r="Q79" s="111"/>
    </row>
    <row r="80" spans="1:17" s="36" customFormat="1" ht="15">
      <c r="A80" s="123"/>
      <c r="B80" s="111"/>
      <c r="C80" s="111"/>
      <c r="Q80" s="111"/>
    </row>
    <row r="81" spans="1:17" s="36" customFormat="1" ht="15">
      <c r="A81" s="123"/>
      <c r="B81" s="111"/>
      <c r="C81" s="111"/>
      <c r="Q81" s="111"/>
    </row>
    <row r="82" spans="1:17" s="36" customFormat="1" ht="15">
      <c r="A82" s="123"/>
      <c r="B82" s="111"/>
      <c r="C82" s="111"/>
      <c r="Q82" s="111"/>
    </row>
    <row r="83" spans="1:17" s="36" customFormat="1" ht="15">
      <c r="A83" s="123"/>
      <c r="B83" s="111"/>
      <c r="C83" s="111"/>
      <c r="Q83" s="111"/>
    </row>
    <row r="84" spans="1:17" s="36" customFormat="1" ht="15">
      <c r="A84" s="123"/>
      <c r="B84" s="111"/>
      <c r="C84" s="111"/>
      <c r="Q84" s="111"/>
    </row>
    <row r="85" spans="1:17" s="36" customFormat="1" ht="15">
      <c r="A85" s="123"/>
      <c r="B85" s="111"/>
      <c r="C85" s="111"/>
      <c r="Q85" s="111"/>
    </row>
    <row r="86" spans="1:17" s="36" customFormat="1" ht="15">
      <c r="A86" s="123"/>
      <c r="B86" s="111"/>
      <c r="C86" s="111"/>
      <c r="Q86" s="111"/>
    </row>
    <row r="87" spans="1:17" s="36" customFormat="1" ht="15">
      <c r="A87" s="123"/>
      <c r="B87" s="111"/>
      <c r="C87" s="111"/>
      <c r="Q87" s="111"/>
    </row>
    <row r="88" spans="1:17" s="36" customFormat="1" ht="15">
      <c r="A88" s="123"/>
      <c r="B88" s="111"/>
      <c r="C88" s="111"/>
      <c r="Q88" s="111"/>
    </row>
    <row r="89" spans="1:17" s="36" customFormat="1" ht="15">
      <c r="A89" s="123"/>
      <c r="B89" s="111"/>
      <c r="C89" s="111"/>
      <c r="Q89" s="111"/>
    </row>
    <row r="90" spans="1:17" s="36" customFormat="1" ht="15">
      <c r="A90" s="123"/>
      <c r="B90" s="111"/>
      <c r="C90" s="111"/>
      <c r="Q90" s="111"/>
    </row>
    <row r="91" spans="1:17" s="36" customFormat="1" ht="15">
      <c r="A91" s="123"/>
      <c r="B91" s="111"/>
      <c r="C91" s="111"/>
      <c r="Q91" s="111"/>
    </row>
    <row r="92" spans="1:17" s="36" customFormat="1" ht="15">
      <c r="A92" s="123"/>
      <c r="B92" s="111"/>
      <c r="C92" s="111"/>
      <c r="Q92" s="111"/>
    </row>
    <row r="93" spans="1:17" s="36" customFormat="1" ht="15">
      <c r="A93" s="123"/>
      <c r="B93" s="111"/>
      <c r="C93" s="111"/>
      <c r="Q93" s="111"/>
    </row>
    <row r="94" spans="1:17" s="36" customFormat="1" ht="15">
      <c r="A94" s="123"/>
      <c r="B94" s="111"/>
      <c r="C94" s="111"/>
      <c r="Q94" s="111"/>
    </row>
    <row r="95" spans="1:17" s="36" customFormat="1" ht="15">
      <c r="A95" s="123"/>
      <c r="B95" s="111"/>
      <c r="C95" s="111"/>
      <c r="Q95" s="111"/>
    </row>
    <row r="96" spans="1:17" s="36" customFormat="1" ht="15">
      <c r="A96" s="123"/>
      <c r="B96" s="111"/>
      <c r="C96" s="111"/>
      <c r="Q96" s="111"/>
    </row>
    <row r="97" spans="1:17" s="36" customFormat="1" ht="15">
      <c r="A97" s="123"/>
      <c r="B97" s="111"/>
      <c r="C97" s="111"/>
      <c r="Q97" s="111"/>
    </row>
    <row r="98" spans="1:17" s="36" customFormat="1" ht="15">
      <c r="A98" s="123"/>
      <c r="B98" s="111"/>
      <c r="C98" s="111"/>
      <c r="Q98" s="111"/>
    </row>
    <row r="99" spans="1:17" s="36" customFormat="1" ht="15">
      <c r="A99" s="123"/>
      <c r="B99" s="111"/>
      <c r="C99" s="111"/>
      <c r="Q99" s="111"/>
    </row>
    <row r="100" spans="1:17" s="36" customFormat="1" ht="15">
      <c r="A100" s="123"/>
      <c r="B100" s="111"/>
      <c r="C100" s="111"/>
      <c r="Q100" s="111"/>
    </row>
    <row r="101" spans="1:17" s="36" customFormat="1" ht="15">
      <c r="A101" s="123"/>
      <c r="B101" s="111"/>
      <c r="C101" s="111"/>
      <c r="Q101" s="111"/>
    </row>
    <row r="102" spans="1:17" s="36" customFormat="1" ht="15">
      <c r="A102" s="123"/>
      <c r="B102" s="111"/>
      <c r="C102" s="111"/>
      <c r="Q102" s="111"/>
    </row>
    <row r="103" spans="1:17" s="36" customFormat="1" ht="15">
      <c r="A103" s="123"/>
      <c r="B103" s="111"/>
      <c r="C103" s="111"/>
      <c r="Q103" s="111"/>
    </row>
    <row r="104" spans="1:17" s="36" customFormat="1" ht="15">
      <c r="A104" s="123"/>
      <c r="B104" s="111"/>
      <c r="C104" s="111"/>
      <c r="Q104" s="111"/>
    </row>
    <row r="105" spans="1:17" s="36" customFormat="1" ht="15">
      <c r="A105" s="123"/>
      <c r="B105" s="111"/>
      <c r="C105" s="111"/>
      <c r="Q105" s="111"/>
    </row>
    <row r="106" spans="1:17" s="36" customFormat="1" ht="15">
      <c r="A106" s="123"/>
      <c r="B106" s="111"/>
      <c r="C106" s="111"/>
      <c r="Q106" s="111"/>
    </row>
    <row r="107" spans="1:17" s="36" customFormat="1" ht="15">
      <c r="A107" s="123"/>
      <c r="B107" s="111"/>
      <c r="C107" s="111"/>
      <c r="Q107" s="111"/>
    </row>
    <row r="108" spans="1:17" s="36" customFormat="1" ht="15">
      <c r="A108" s="123"/>
      <c r="B108" s="111"/>
      <c r="C108" s="111"/>
      <c r="Q108" s="111"/>
    </row>
    <row r="109" spans="1:17" s="36" customFormat="1" ht="15">
      <c r="A109" s="123"/>
      <c r="B109" s="111"/>
      <c r="C109" s="111"/>
      <c r="Q109" s="111"/>
    </row>
    <row r="110" spans="1:17" s="36" customFormat="1" ht="15">
      <c r="A110" s="123"/>
      <c r="B110" s="111"/>
      <c r="C110" s="111"/>
      <c r="Q110" s="111"/>
    </row>
    <row r="111" spans="1:17" s="36" customFormat="1" ht="15">
      <c r="A111" s="123"/>
      <c r="B111" s="111"/>
      <c r="C111" s="111"/>
      <c r="Q111" s="111"/>
    </row>
    <row r="112" spans="1:17" s="36" customFormat="1" ht="15">
      <c r="A112" s="123"/>
      <c r="B112" s="111"/>
      <c r="C112" s="111"/>
      <c r="Q112" s="111"/>
    </row>
    <row r="113" spans="1:17" s="36" customFormat="1" ht="15">
      <c r="A113" s="123"/>
      <c r="B113" s="111"/>
      <c r="C113" s="111"/>
      <c r="Q113" s="111"/>
    </row>
    <row r="114" spans="1:17" s="36" customFormat="1" ht="15">
      <c r="A114" s="123"/>
      <c r="B114" s="111"/>
      <c r="C114" s="111"/>
      <c r="Q114" s="111"/>
    </row>
    <row r="115" spans="1:17" s="36" customFormat="1" ht="15">
      <c r="A115" s="123"/>
      <c r="B115" s="111"/>
      <c r="C115" s="111"/>
      <c r="Q115" s="111"/>
    </row>
    <row r="116" spans="1:17" s="36" customFormat="1" ht="15">
      <c r="A116" s="123"/>
      <c r="B116" s="111"/>
      <c r="C116" s="111"/>
      <c r="Q116" s="111"/>
    </row>
    <row r="117" spans="1:17" s="36" customFormat="1" ht="15">
      <c r="A117" s="123"/>
      <c r="B117" s="111"/>
      <c r="C117" s="111"/>
      <c r="Q117" s="111"/>
    </row>
    <row r="118" spans="1:17" s="36" customFormat="1" ht="15">
      <c r="A118" s="123"/>
      <c r="B118" s="111"/>
      <c r="C118" s="111"/>
      <c r="Q118" s="111"/>
    </row>
    <row r="119" spans="1:17" s="36" customFormat="1" ht="15">
      <c r="A119" s="123"/>
      <c r="B119" s="111"/>
      <c r="C119" s="111"/>
      <c r="Q119" s="111"/>
    </row>
    <row r="120" spans="1:17" s="36" customFormat="1" ht="15">
      <c r="A120" s="123"/>
      <c r="B120" s="111"/>
      <c r="C120" s="111"/>
      <c r="Q120" s="111"/>
    </row>
    <row r="121" spans="1:17" s="36" customFormat="1" ht="15">
      <c r="A121" s="123"/>
      <c r="B121" s="111"/>
      <c r="C121" s="111"/>
      <c r="Q121" s="111"/>
    </row>
    <row r="122" spans="1:17" s="36" customFormat="1" ht="15">
      <c r="A122" s="123"/>
      <c r="B122" s="111"/>
      <c r="C122" s="111"/>
      <c r="Q122" s="111"/>
    </row>
    <row r="123" spans="1:17" s="36" customFormat="1" ht="15">
      <c r="A123" s="123"/>
      <c r="B123" s="111"/>
      <c r="C123" s="111"/>
      <c r="Q123" s="111"/>
    </row>
    <row r="124" spans="1:17" s="36" customFormat="1" ht="15">
      <c r="A124" s="123"/>
      <c r="B124" s="111"/>
      <c r="C124" s="111"/>
      <c r="Q124" s="111"/>
    </row>
    <row r="125" spans="1:17" s="36" customFormat="1" ht="15">
      <c r="A125" s="123"/>
      <c r="B125" s="111"/>
      <c r="C125" s="111"/>
      <c r="Q125" s="111"/>
    </row>
    <row r="126" spans="1:17" s="36" customFormat="1" ht="15">
      <c r="A126" s="123"/>
      <c r="B126" s="111"/>
      <c r="C126" s="111"/>
      <c r="Q126" s="111"/>
    </row>
    <row r="127" spans="1:17" s="36" customFormat="1" ht="15">
      <c r="A127" s="123"/>
      <c r="B127" s="111"/>
      <c r="C127" s="111"/>
      <c r="Q127" s="111"/>
    </row>
    <row r="128" spans="1:17" s="36" customFormat="1" ht="15">
      <c r="A128" s="123"/>
      <c r="B128" s="111"/>
      <c r="C128" s="111"/>
      <c r="Q128" s="111"/>
    </row>
    <row r="129" spans="1:17" s="36" customFormat="1" ht="15">
      <c r="A129" s="123"/>
      <c r="B129" s="111"/>
      <c r="C129" s="111"/>
      <c r="Q129" s="111"/>
    </row>
    <row r="130" spans="1:17" s="36" customFormat="1" ht="15">
      <c r="A130" s="123"/>
      <c r="B130" s="111"/>
      <c r="C130" s="111"/>
      <c r="Q130" s="111"/>
    </row>
    <row r="131" spans="1:17" s="36" customFormat="1" ht="15">
      <c r="A131" s="123"/>
      <c r="B131" s="111"/>
      <c r="C131" s="111"/>
      <c r="Q131" s="111"/>
    </row>
    <row r="132" spans="1:17" s="36" customFormat="1" ht="15">
      <c r="A132" s="123"/>
      <c r="B132" s="111"/>
      <c r="C132" s="111"/>
      <c r="Q132" s="111"/>
    </row>
    <row r="133" spans="1:17" s="36" customFormat="1" ht="15">
      <c r="A133" s="123"/>
      <c r="B133" s="111"/>
      <c r="C133" s="111"/>
      <c r="Q133" s="111"/>
    </row>
    <row r="134" spans="1:17" s="36" customFormat="1" ht="15">
      <c r="A134" s="123"/>
      <c r="B134" s="111"/>
      <c r="C134" s="111"/>
      <c r="Q134" s="111"/>
    </row>
    <row r="135" spans="1:17" s="36" customFormat="1" ht="15">
      <c r="A135" s="123"/>
      <c r="B135" s="111"/>
      <c r="C135" s="111"/>
      <c r="Q135" s="111"/>
    </row>
    <row r="136" spans="1:17" s="36" customFormat="1" ht="15">
      <c r="A136" s="123"/>
      <c r="B136" s="111"/>
      <c r="C136" s="111"/>
      <c r="Q136" s="111"/>
    </row>
    <row r="137" spans="1:17" s="36" customFormat="1" ht="15">
      <c r="A137" s="123"/>
      <c r="B137" s="111"/>
      <c r="C137" s="111"/>
      <c r="Q137" s="111"/>
    </row>
    <row r="138" spans="1:17" s="36" customFormat="1" ht="15">
      <c r="A138" s="123"/>
      <c r="B138" s="111"/>
      <c r="C138" s="111"/>
      <c r="Q138" s="111"/>
    </row>
    <row r="139" spans="1:17" s="36" customFormat="1" ht="15">
      <c r="A139" s="123"/>
      <c r="B139" s="111"/>
      <c r="C139" s="111"/>
      <c r="Q139" s="111"/>
    </row>
    <row r="140" spans="1:17" s="36" customFormat="1" ht="15">
      <c r="A140" s="123"/>
      <c r="B140" s="111"/>
      <c r="C140" s="111"/>
      <c r="Q140" s="111"/>
    </row>
    <row r="141" spans="1:17" s="36" customFormat="1" ht="15">
      <c r="A141" s="123"/>
      <c r="B141" s="111"/>
      <c r="C141" s="111"/>
      <c r="Q141" s="111"/>
    </row>
    <row r="142" spans="1:17" s="36" customFormat="1" ht="15">
      <c r="A142" s="123"/>
      <c r="B142" s="111"/>
      <c r="C142" s="111"/>
      <c r="Q142" s="111"/>
    </row>
    <row r="143" spans="1:17" s="36" customFormat="1" ht="15">
      <c r="A143" s="123"/>
      <c r="B143" s="111"/>
      <c r="C143" s="111"/>
      <c r="Q143" s="111"/>
    </row>
    <row r="144" spans="1:17" s="36" customFormat="1" ht="15">
      <c r="A144" s="123"/>
      <c r="B144" s="111"/>
      <c r="C144" s="111"/>
      <c r="Q144" s="111"/>
    </row>
    <row r="145" spans="1:17" s="36" customFormat="1" ht="15">
      <c r="A145" s="123"/>
      <c r="B145" s="111"/>
      <c r="C145" s="111"/>
      <c r="Q145" s="111"/>
    </row>
    <row r="146" spans="1:17" s="36" customFormat="1" ht="15">
      <c r="A146" s="123"/>
      <c r="B146" s="111"/>
      <c r="C146" s="111"/>
      <c r="Q146" s="111"/>
    </row>
    <row r="147" spans="1:17" s="36" customFormat="1" ht="15">
      <c r="A147" s="123"/>
      <c r="B147" s="111"/>
      <c r="C147" s="111"/>
      <c r="Q147" s="111"/>
    </row>
    <row r="148" spans="1:17" s="36" customFormat="1" ht="15">
      <c r="A148" s="123"/>
      <c r="B148" s="111"/>
      <c r="C148" s="111"/>
      <c r="Q148" s="111"/>
    </row>
    <row r="149" spans="1:17" s="36" customFormat="1" ht="15">
      <c r="A149" s="123"/>
      <c r="B149" s="111"/>
      <c r="C149" s="111"/>
      <c r="Q149" s="111"/>
    </row>
    <row r="150" spans="1:17" s="36" customFormat="1" ht="15">
      <c r="A150" s="123"/>
      <c r="B150" s="111"/>
      <c r="C150" s="111"/>
      <c r="Q150" s="111"/>
    </row>
    <row r="151" spans="1:17" s="36" customFormat="1" ht="15">
      <c r="A151" s="123"/>
      <c r="B151" s="111"/>
      <c r="C151" s="111"/>
      <c r="Q151" s="111"/>
    </row>
    <row r="152" spans="1:17" s="36" customFormat="1" ht="15">
      <c r="A152" s="123"/>
      <c r="B152" s="111"/>
      <c r="C152" s="111"/>
      <c r="Q152" s="111"/>
    </row>
    <row r="153" spans="1:17" s="36" customFormat="1" ht="15">
      <c r="A153" s="123"/>
      <c r="B153" s="111"/>
      <c r="C153" s="111"/>
      <c r="Q153" s="111"/>
    </row>
    <row r="154" spans="1:17" s="36" customFormat="1" ht="15">
      <c r="A154" s="123"/>
      <c r="B154" s="111"/>
      <c r="C154" s="111"/>
      <c r="Q154" s="111"/>
    </row>
    <row r="155" spans="1:17" s="36" customFormat="1" ht="15">
      <c r="A155" s="123"/>
      <c r="B155" s="111"/>
      <c r="C155" s="111"/>
      <c r="Q155" s="111"/>
    </row>
    <row r="156" spans="1:17" s="36" customFormat="1" ht="15">
      <c r="A156" s="123"/>
      <c r="B156" s="111"/>
      <c r="C156" s="111"/>
      <c r="Q156" s="111"/>
    </row>
    <row r="157" spans="1:17" s="36" customFormat="1" ht="15">
      <c r="A157" s="123"/>
      <c r="B157" s="111"/>
      <c r="C157" s="111"/>
      <c r="Q157" s="111"/>
    </row>
    <row r="158" spans="1:17" s="36" customFormat="1" ht="15">
      <c r="A158" s="123"/>
      <c r="B158" s="111"/>
      <c r="C158" s="111"/>
      <c r="Q158" s="111"/>
    </row>
    <row r="159" spans="1:17" s="36" customFormat="1" ht="15">
      <c r="A159" s="123"/>
      <c r="B159" s="111"/>
      <c r="C159" s="111"/>
      <c r="Q159" s="111"/>
    </row>
    <row r="160" spans="1:17" s="36" customFormat="1" ht="15">
      <c r="A160" s="123"/>
      <c r="B160" s="111"/>
      <c r="C160" s="111"/>
      <c r="Q160" s="111"/>
    </row>
    <row r="161" spans="1:17" s="36" customFormat="1" ht="15">
      <c r="A161" s="123"/>
      <c r="B161" s="111"/>
      <c r="C161" s="111"/>
      <c r="Q161" s="111"/>
    </row>
    <row r="162" spans="1:17" s="36" customFormat="1" ht="15">
      <c r="A162" s="123"/>
      <c r="B162" s="111"/>
      <c r="C162" s="111"/>
      <c r="Q162" s="111"/>
    </row>
    <row r="163" spans="1:17" s="36" customFormat="1" ht="15">
      <c r="A163" s="123"/>
      <c r="B163" s="111"/>
      <c r="C163" s="111"/>
      <c r="Q163" s="111"/>
    </row>
    <row r="164" spans="1:17" s="36" customFormat="1" ht="15">
      <c r="A164" s="123"/>
      <c r="B164" s="111"/>
      <c r="C164" s="111"/>
      <c r="Q164" s="111"/>
    </row>
    <row r="165" spans="1:17" s="36" customFormat="1" ht="15">
      <c r="A165" s="123"/>
      <c r="B165" s="111"/>
      <c r="C165" s="111"/>
      <c r="Q165" s="111"/>
    </row>
    <row r="166" spans="1:17" s="36" customFormat="1" ht="15">
      <c r="A166" s="123"/>
      <c r="B166" s="111"/>
      <c r="C166" s="111"/>
      <c r="Q166" s="111"/>
    </row>
    <row r="167" spans="1:17" s="36" customFormat="1" ht="15">
      <c r="A167" s="123"/>
      <c r="B167" s="111"/>
      <c r="C167" s="111"/>
      <c r="Q167" s="111"/>
    </row>
    <row r="168" spans="1:17" s="36" customFormat="1" ht="15">
      <c r="A168" s="123"/>
      <c r="B168" s="111"/>
      <c r="C168" s="111"/>
      <c r="Q168" s="111"/>
    </row>
    <row r="169" spans="1:17" s="36" customFormat="1" ht="15">
      <c r="A169" s="123"/>
      <c r="B169" s="111"/>
      <c r="C169" s="111"/>
      <c r="Q169" s="111"/>
    </row>
    <row r="170" spans="1:17" s="36" customFormat="1" ht="15">
      <c r="A170" s="123"/>
      <c r="B170" s="111"/>
      <c r="C170" s="111"/>
      <c r="Q170" s="111"/>
    </row>
    <row r="171" spans="1:17" s="36" customFormat="1" ht="15">
      <c r="A171" s="123"/>
      <c r="B171" s="111"/>
      <c r="C171" s="111"/>
      <c r="Q171" s="111"/>
    </row>
    <row r="172" spans="1:17" s="36" customFormat="1" ht="15">
      <c r="A172" s="123"/>
      <c r="B172" s="111"/>
      <c r="C172" s="111"/>
      <c r="Q172" s="111"/>
    </row>
    <row r="173" spans="1:17" s="36" customFormat="1" ht="15">
      <c r="A173" s="123"/>
      <c r="B173" s="111"/>
      <c r="C173" s="111"/>
      <c r="Q173" s="111"/>
    </row>
    <row r="174" spans="1:17" s="36" customFormat="1" ht="15">
      <c r="A174" s="123"/>
      <c r="B174" s="111"/>
      <c r="C174" s="111"/>
      <c r="Q174" s="111"/>
    </row>
    <row r="175" spans="1:17" s="36" customFormat="1" ht="15">
      <c r="A175" s="123"/>
      <c r="B175" s="111"/>
      <c r="C175" s="111"/>
      <c r="Q175" s="111"/>
    </row>
    <row r="176" spans="1:17" s="36" customFormat="1" ht="15">
      <c r="A176" s="123"/>
      <c r="B176" s="111"/>
      <c r="C176" s="111"/>
      <c r="Q176" s="111"/>
    </row>
    <row r="177" spans="1:17" s="36" customFormat="1" ht="15">
      <c r="A177" s="123"/>
      <c r="B177" s="111"/>
      <c r="C177" s="111"/>
      <c r="Q177" s="111"/>
    </row>
    <row r="178" spans="1:17" s="36" customFormat="1" ht="15">
      <c r="A178" s="123"/>
      <c r="B178" s="111"/>
      <c r="C178" s="111"/>
      <c r="Q178" s="111"/>
    </row>
    <row r="179" spans="1:17" s="36" customFormat="1" ht="15">
      <c r="A179" s="123"/>
      <c r="B179" s="111"/>
      <c r="C179" s="111"/>
      <c r="Q179" s="111"/>
    </row>
    <row r="180" spans="1:17" s="36" customFormat="1" ht="15">
      <c r="A180" s="123"/>
      <c r="B180" s="111"/>
      <c r="C180" s="111"/>
      <c r="Q180" s="111"/>
    </row>
    <row r="181" spans="1:17" s="36" customFormat="1" ht="15">
      <c r="A181" s="123"/>
      <c r="B181" s="111"/>
      <c r="C181" s="111"/>
      <c r="Q181" s="111"/>
    </row>
    <row r="182" spans="1:17" s="36" customFormat="1" ht="15">
      <c r="A182" s="123"/>
      <c r="B182" s="111"/>
      <c r="C182" s="111"/>
      <c r="Q182" s="111"/>
    </row>
    <row r="183" spans="1:17" s="36" customFormat="1" ht="15">
      <c r="A183" s="123"/>
      <c r="B183" s="111"/>
      <c r="C183" s="111"/>
      <c r="Q183" s="111"/>
    </row>
    <row r="184" spans="1:17" s="36" customFormat="1" ht="15">
      <c r="A184" s="123"/>
      <c r="B184" s="111"/>
      <c r="C184" s="111"/>
      <c r="Q184" s="111"/>
    </row>
    <row r="185" spans="1:17" s="36" customFormat="1" ht="15">
      <c r="A185" s="123"/>
      <c r="B185" s="111"/>
      <c r="C185" s="111"/>
      <c r="Q185" s="111"/>
    </row>
    <row r="186" spans="1:17" s="36" customFormat="1" ht="15">
      <c r="A186" s="123"/>
      <c r="B186" s="111"/>
      <c r="C186" s="111"/>
      <c r="Q186" s="111"/>
    </row>
    <row r="187" spans="1:17" s="36" customFormat="1" ht="15">
      <c r="A187" s="123"/>
      <c r="B187" s="111"/>
      <c r="C187" s="111"/>
      <c r="Q187" s="111"/>
    </row>
    <row r="188" spans="1:17" s="36" customFormat="1" ht="15">
      <c r="A188" s="123"/>
      <c r="B188" s="111"/>
      <c r="C188" s="111"/>
      <c r="Q188" s="111"/>
    </row>
    <row r="189" spans="1:17" s="36" customFormat="1" ht="15">
      <c r="A189" s="123"/>
      <c r="B189" s="111"/>
      <c r="C189" s="111"/>
      <c r="Q189" s="111"/>
    </row>
    <row r="190" spans="1:17" s="36" customFormat="1" ht="15">
      <c r="A190" s="123"/>
      <c r="B190" s="111"/>
      <c r="C190" s="111"/>
      <c r="Q190" s="111"/>
    </row>
    <row r="191" spans="1:17" s="36" customFormat="1" ht="15">
      <c r="A191" s="123"/>
      <c r="B191" s="111"/>
      <c r="C191" s="111"/>
      <c r="Q191" s="111"/>
    </row>
    <row r="192" spans="1:17" s="36" customFormat="1" ht="15">
      <c r="A192" s="123"/>
      <c r="B192" s="111"/>
      <c r="C192" s="111"/>
      <c r="Q192" s="111"/>
    </row>
    <row r="193" spans="1:17" s="36" customFormat="1" ht="15">
      <c r="A193" s="123"/>
      <c r="B193" s="111"/>
      <c r="C193" s="111"/>
      <c r="Q193" s="111"/>
    </row>
    <row r="194" spans="1:17" s="36" customFormat="1" ht="15">
      <c r="A194" s="123"/>
      <c r="B194" s="111"/>
      <c r="C194" s="111"/>
      <c r="Q194" s="111"/>
    </row>
    <row r="195" spans="1:17" s="36" customFormat="1" ht="15">
      <c r="A195" s="123"/>
      <c r="B195" s="111"/>
      <c r="C195" s="111"/>
      <c r="Q195" s="111"/>
    </row>
    <row r="196" spans="1:17" s="36" customFormat="1" ht="15">
      <c r="A196" s="123"/>
      <c r="B196" s="111"/>
      <c r="C196" s="111"/>
      <c r="Q196" s="111"/>
    </row>
    <row r="197" spans="1:17" s="36" customFormat="1" ht="15">
      <c r="A197" s="123"/>
      <c r="B197" s="111"/>
      <c r="C197" s="111"/>
      <c r="Q197" s="111"/>
    </row>
    <row r="198" spans="1:17" s="36" customFormat="1" ht="15">
      <c r="A198" s="123"/>
      <c r="B198" s="111"/>
      <c r="C198" s="111"/>
      <c r="Q198" s="111"/>
    </row>
    <row r="199" spans="1:17" s="36" customFormat="1" ht="15">
      <c r="A199" s="123"/>
      <c r="B199" s="111"/>
      <c r="C199" s="111"/>
      <c r="Q199" s="111"/>
    </row>
    <row r="200" spans="1:17" s="36" customFormat="1" ht="15">
      <c r="A200" s="123"/>
      <c r="B200" s="111"/>
      <c r="C200" s="111"/>
      <c r="Q200" s="111"/>
    </row>
    <row r="201" spans="1:17" s="36" customFormat="1" ht="15">
      <c r="A201" s="123"/>
      <c r="B201" s="111"/>
      <c r="C201" s="111"/>
      <c r="Q201" s="111"/>
    </row>
    <row r="202" spans="1:17" s="36" customFormat="1" ht="15">
      <c r="A202" s="123"/>
      <c r="B202" s="111"/>
      <c r="C202" s="111"/>
      <c r="Q202" s="111"/>
    </row>
    <row r="203" spans="1:17" s="36" customFormat="1" ht="15">
      <c r="A203" s="123"/>
      <c r="B203" s="111"/>
      <c r="C203" s="111"/>
      <c r="Q203" s="111"/>
    </row>
    <row r="204" spans="1:17" s="36" customFormat="1" ht="15">
      <c r="A204" s="123"/>
      <c r="B204" s="111"/>
      <c r="C204" s="111"/>
      <c r="Q204" s="111"/>
    </row>
    <row r="205" spans="1:17" s="36" customFormat="1" ht="15">
      <c r="A205" s="123"/>
      <c r="B205" s="111"/>
      <c r="C205" s="111"/>
      <c r="Q205" s="111"/>
    </row>
    <row r="206" ht="13.5">
      <c r="A206" s="125"/>
    </row>
    <row r="207" ht="13.5">
      <c r="A207" s="125"/>
    </row>
    <row r="208" ht="13.5">
      <c r="A208" s="125"/>
    </row>
    <row r="209" spans="1:16" s="114" customFormat="1" ht="13.5">
      <c r="A209" s="12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1:16" s="114" customFormat="1" ht="13.5">
      <c r="A210" s="12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1:16" s="114" customFormat="1" ht="13.5">
      <c r="A211" s="12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1:16" s="114" customFormat="1" ht="13.5">
      <c r="A212" s="12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1:16" s="114" customFormat="1" ht="13.5">
      <c r="A213" s="12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1:16" s="114" customFormat="1" ht="13.5">
      <c r="A214" s="12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1:16" s="114" customFormat="1" ht="13.5">
      <c r="A215" s="12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1:16" s="114" customFormat="1" ht="13.5">
      <c r="A216" s="12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1:16" s="114" customFormat="1" ht="13.5">
      <c r="A217" s="12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1:16" s="114" customFormat="1" ht="13.5">
      <c r="A218" s="12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1:16" s="114" customFormat="1" ht="13.5">
      <c r="A219" s="12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1:16" s="114" customFormat="1" ht="13.5">
      <c r="A220" s="12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1:16" s="114" customFormat="1" ht="13.5">
      <c r="A221" s="12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1:16" s="114" customFormat="1" ht="13.5">
      <c r="A222" s="12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1:16" s="114" customFormat="1" ht="13.5">
      <c r="A223" s="12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1:16" s="114" customFormat="1" ht="13.5">
      <c r="A224" s="12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1:16" s="114" customFormat="1" ht="13.5">
      <c r="A225" s="12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1:16" s="114" customFormat="1" ht="13.5">
      <c r="A226" s="12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1:16" s="114" customFormat="1" ht="13.5">
      <c r="A227" s="12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1:16" s="114" customFormat="1" ht="13.5">
      <c r="A228" s="12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1:16" s="114" customFormat="1" ht="13.5">
      <c r="A229" s="12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1:16" s="114" customFormat="1" ht="13.5">
      <c r="A230" s="12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1:16" s="114" customFormat="1" ht="13.5">
      <c r="A231" s="12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1:16" s="114" customFormat="1" ht="13.5">
      <c r="A232" s="12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1:16" s="114" customFormat="1" ht="13.5">
      <c r="A233" s="12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1:16" s="114" customFormat="1" ht="13.5">
      <c r="A234" s="12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1:16" s="114" customFormat="1" ht="13.5">
      <c r="A235" s="12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1:16" s="114" customFormat="1" ht="13.5">
      <c r="A236" s="12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1:16" s="114" customFormat="1" ht="13.5">
      <c r="A237" s="12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1:16" s="114" customFormat="1" ht="13.5">
      <c r="A238" s="12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1:16" s="114" customFormat="1" ht="13.5">
      <c r="A239" s="12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1:16" s="114" customFormat="1" ht="13.5">
      <c r="A240" s="12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1:16" s="114" customFormat="1" ht="13.5">
      <c r="A241" s="12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1:16" s="114" customFormat="1" ht="13.5">
      <c r="A242" s="12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1:16" s="114" customFormat="1" ht="13.5">
      <c r="A243" s="12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1:16" s="114" customFormat="1" ht="13.5">
      <c r="A244" s="12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1:16" s="114" customFormat="1" ht="13.5">
      <c r="A245" s="12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1:16" s="114" customFormat="1" ht="13.5">
      <c r="A246" s="12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1:16" s="114" customFormat="1" ht="13.5">
      <c r="A247" s="12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1:16" s="114" customFormat="1" ht="13.5">
      <c r="A248" s="12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1:16" s="114" customFormat="1" ht="13.5">
      <c r="A249" s="12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1:16" s="114" customFormat="1" ht="13.5">
      <c r="A250" s="12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1:16" s="114" customFormat="1" ht="13.5">
      <c r="A251" s="12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1:16" s="114" customFormat="1" ht="13.5">
      <c r="A252" s="12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1:16" s="114" customFormat="1" ht="13.5">
      <c r="A253" s="12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1:16" s="114" customFormat="1" ht="13.5">
      <c r="A254" s="12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1:16" s="114" customFormat="1" ht="13.5">
      <c r="A255" s="12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1:16" s="114" customFormat="1" ht="13.5">
      <c r="A256" s="12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1:16" s="114" customFormat="1" ht="13.5">
      <c r="A257" s="12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1:16" s="114" customFormat="1" ht="13.5">
      <c r="A258" s="12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1:16" s="114" customFormat="1" ht="13.5">
      <c r="A259" s="12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1:16" s="114" customFormat="1" ht="13.5">
      <c r="A260" s="12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1:16" s="114" customFormat="1" ht="13.5">
      <c r="A261" s="12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1:16" s="114" customFormat="1" ht="13.5">
      <c r="A262" s="12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1:16" s="114" customFormat="1" ht="13.5">
      <c r="A263" s="12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1:16" s="114" customFormat="1" ht="13.5">
      <c r="A264" s="12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1:16" s="114" customFormat="1" ht="13.5">
      <c r="A265" s="12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1:16" s="114" customFormat="1" ht="13.5">
      <c r="A266" s="12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1:16" s="114" customFormat="1" ht="13.5">
      <c r="A267" s="12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1:16" s="114" customFormat="1" ht="13.5">
      <c r="A268" s="12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1:16" s="114" customFormat="1" ht="13.5">
      <c r="A269" s="12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1:16" s="114" customFormat="1" ht="13.5">
      <c r="A270" s="12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1:16" s="114" customFormat="1" ht="13.5">
      <c r="A271" s="12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1:16" s="114" customFormat="1" ht="13.5">
      <c r="A272" s="12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1:16" s="114" customFormat="1" ht="13.5">
      <c r="A273" s="12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1:16" s="114" customFormat="1" ht="13.5">
      <c r="A274" s="12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1:16" s="114" customFormat="1" ht="13.5">
      <c r="A275" s="12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1:16" s="114" customFormat="1" ht="13.5">
      <c r="A276" s="12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1:16" s="114" customFormat="1" ht="13.5">
      <c r="A277" s="12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1:16" s="114" customFormat="1" ht="13.5">
      <c r="A278" s="12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1:16" s="114" customFormat="1" ht="13.5">
      <c r="A279" s="12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1:16" s="114" customFormat="1" ht="13.5">
      <c r="A280" s="12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1:16" s="114" customFormat="1" ht="13.5">
      <c r="A281" s="12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1:16" s="114" customFormat="1" ht="13.5">
      <c r="A282" s="12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1:16" s="114" customFormat="1" ht="13.5">
      <c r="A283" s="12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1:16" s="114" customFormat="1" ht="13.5">
      <c r="A284" s="12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1:16" s="114" customFormat="1" ht="13.5">
      <c r="A285" s="12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1:16" s="114" customFormat="1" ht="13.5">
      <c r="A286" s="12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1:16" s="114" customFormat="1" ht="13.5">
      <c r="A287" s="12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1:16" s="114" customFormat="1" ht="13.5">
      <c r="A288" s="12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1:16" s="114" customFormat="1" ht="13.5">
      <c r="A289" s="12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1:16" s="114" customFormat="1" ht="13.5">
      <c r="A290" s="12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1:16" s="114" customFormat="1" ht="13.5">
      <c r="A291" s="12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1:16" s="114" customFormat="1" ht="13.5">
      <c r="A292" s="12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1:16" s="114" customFormat="1" ht="13.5">
      <c r="A293" s="12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1:16" s="114" customFormat="1" ht="13.5">
      <c r="A294" s="12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1:16" s="114" customFormat="1" ht="13.5">
      <c r="A295" s="12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1:16" s="114" customFormat="1" ht="13.5">
      <c r="A296" s="12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1:16" s="114" customFormat="1" ht="13.5">
      <c r="A297" s="12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1:16" s="114" customFormat="1" ht="13.5">
      <c r="A298" s="12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1:16" s="114" customFormat="1" ht="13.5">
      <c r="A299" s="12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1:16" s="114" customFormat="1" ht="13.5">
      <c r="A300" s="12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1:16" s="114" customFormat="1" ht="13.5">
      <c r="A301" s="12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1:16" s="114" customFormat="1" ht="13.5">
      <c r="A302" s="12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1:16" s="114" customFormat="1" ht="13.5">
      <c r="A303" s="12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1:16" s="114" customFormat="1" ht="13.5">
      <c r="A304" s="12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1:16" s="114" customFormat="1" ht="13.5">
      <c r="A305" s="12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1:16" s="114" customFormat="1" ht="13.5">
      <c r="A306" s="12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1:16" s="114" customFormat="1" ht="13.5">
      <c r="A307" s="12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1:16" s="114" customFormat="1" ht="13.5">
      <c r="A308" s="12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1:16" s="114" customFormat="1" ht="13.5">
      <c r="A309" s="12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1:16" s="114" customFormat="1" ht="13.5">
      <c r="A310" s="12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1:16" s="114" customFormat="1" ht="13.5">
      <c r="A311" s="12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1:16" s="114" customFormat="1" ht="13.5">
      <c r="A312" s="12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1:16" s="114" customFormat="1" ht="13.5">
      <c r="A313" s="12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1:16" s="114" customFormat="1" ht="13.5">
      <c r="A314" s="12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1:16" s="114" customFormat="1" ht="13.5">
      <c r="A315" s="12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1:16" s="114" customFormat="1" ht="13.5">
      <c r="A316" s="12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1:16" s="114" customFormat="1" ht="13.5">
      <c r="A317" s="12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1:16" s="114" customFormat="1" ht="13.5">
      <c r="A318" s="12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1:16" s="114" customFormat="1" ht="13.5">
      <c r="A319" s="12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1:16" s="114" customFormat="1" ht="13.5">
      <c r="A320" s="12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1:16" s="114" customFormat="1" ht="13.5">
      <c r="A321" s="12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1:16" s="114" customFormat="1" ht="13.5">
      <c r="A322" s="12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1:16" s="114" customFormat="1" ht="13.5">
      <c r="A323" s="12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1:16" s="114" customFormat="1" ht="13.5">
      <c r="A324" s="12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1:16" s="114" customFormat="1" ht="13.5">
      <c r="A325" s="12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1:16" s="114" customFormat="1" ht="13.5">
      <c r="A326" s="12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1:16" s="114" customFormat="1" ht="13.5">
      <c r="A327" s="12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1:16" s="114" customFormat="1" ht="13.5">
      <c r="A328" s="12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1:16" s="114" customFormat="1" ht="13.5">
      <c r="A329" s="12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1:16" s="114" customFormat="1" ht="13.5">
      <c r="A330" s="12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1:16" s="114" customFormat="1" ht="13.5">
      <c r="A331" s="12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1:16" s="114" customFormat="1" ht="13.5">
      <c r="A332" s="12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1:16" s="114" customFormat="1" ht="13.5">
      <c r="A333" s="12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1:16" s="114" customFormat="1" ht="13.5">
      <c r="A334" s="12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1:16" s="114" customFormat="1" ht="13.5">
      <c r="A335" s="12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1:16" s="114" customFormat="1" ht="13.5">
      <c r="A336" s="12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1:16" s="114" customFormat="1" ht="13.5">
      <c r="A337" s="12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1:16" s="114" customFormat="1" ht="13.5">
      <c r="A338" s="12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1:16" s="114" customFormat="1" ht="13.5">
      <c r="A339" s="12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1:16" s="114" customFormat="1" ht="13.5">
      <c r="A340" s="12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1:16" s="114" customFormat="1" ht="13.5">
      <c r="A341" s="12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1:16" s="114" customFormat="1" ht="13.5">
      <c r="A342" s="12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1:16" s="114" customFormat="1" ht="13.5">
      <c r="A343" s="12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1:16" s="114" customFormat="1" ht="13.5">
      <c r="A344" s="12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1:16" s="114" customFormat="1" ht="13.5">
      <c r="A345" s="12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1:16" s="114" customFormat="1" ht="13.5">
      <c r="A346" s="12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1:16" s="114" customFormat="1" ht="13.5">
      <c r="A347" s="12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1:16" s="114" customFormat="1" ht="13.5">
      <c r="A348" s="12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1:16" s="114" customFormat="1" ht="13.5">
      <c r="A349" s="12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1:16" s="114" customFormat="1" ht="13.5">
      <c r="A350" s="12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1:16" s="114" customFormat="1" ht="13.5">
      <c r="A351" s="12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1:16" s="114" customFormat="1" ht="13.5">
      <c r="A352" s="12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1:16" s="114" customFormat="1" ht="13.5">
      <c r="A353" s="12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1:16" s="114" customFormat="1" ht="13.5">
      <c r="A354" s="12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1:16" s="114" customFormat="1" ht="13.5">
      <c r="A355" s="12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1:16" s="114" customFormat="1" ht="13.5">
      <c r="A356" s="12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1:16" s="114" customFormat="1" ht="13.5">
      <c r="A357" s="12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1:16" s="114" customFormat="1" ht="13.5">
      <c r="A358" s="12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1:16" s="114" customFormat="1" ht="13.5">
      <c r="A359" s="12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1:16" s="114" customFormat="1" ht="13.5">
      <c r="A360" s="12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1:16" s="114" customFormat="1" ht="13.5">
      <c r="A361" s="12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1:16" s="114" customFormat="1" ht="13.5">
      <c r="A362" s="12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1:16" s="114" customFormat="1" ht="13.5">
      <c r="A363" s="12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1:16" s="114" customFormat="1" ht="13.5">
      <c r="A364" s="12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1:16" s="114" customFormat="1" ht="13.5">
      <c r="A365" s="12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1:16" s="114" customFormat="1" ht="13.5">
      <c r="A366" s="12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1:16" s="114" customFormat="1" ht="13.5">
      <c r="A367" s="12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1:16" s="114" customFormat="1" ht="13.5">
      <c r="A368" s="12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1:16" s="114" customFormat="1" ht="13.5">
      <c r="A369" s="12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1:16" s="114" customFormat="1" ht="13.5">
      <c r="A370" s="12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1:16" s="114" customFormat="1" ht="13.5">
      <c r="A371" s="12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1:16" s="114" customFormat="1" ht="13.5">
      <c r="A372" s="12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1:16" s="114" customFormat="1" ht="13.5">
      <c r="A373" s="12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1:16" s="114" customFormat="1" ht="13.5">
      <c r="A374" s="12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1:16" s="114" customFormat="1" ht="13.5">
      <c r="A375" s="12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1:16" s="114" customFormat="1" ht="13.5">
      <c r="A376" s="12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1:16" s="114" customFormat="1" ht="13.5">
      <c r="A377" s="12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1:16" s="114" customFormat="1" ht="13.5">
      <c r="A378" s="12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1:16" s="114" customFormat="1" ht="13.5">
      <c r="A379" s="12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1:16" s="114" customFormat="1" ht="13.5">
      <c r="A380" s="12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1:16" s="114" customFormat="1" ht="13.5">
      <c r="A381" s="12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1:16" s="114" customFormat="1" ht="13.5">
      <c r="A382" s="12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</row>
    <row r="383" spans="1:16" s="114" customFormat="1" ht="13.5">
      <c r="A383" s="12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</row>
    <row r="384" spans="1:16" s="114" customFormat="1" ht="13.5">
      <c r="A384" s="12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</row>
    <row r="385" spans="1:16" s="114" customFormat="1" ht="13.5">
      <c r="A385" s="12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</row>
    <row r="386" spans="1:16" s="114" customFormat="1" ht="13.5">
      <c r="A386" s="12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</row>
    <row r="387" spans="1:16" s="114" customFormat="1" ht="13.5">
      <c r="A387" s="12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</row>
    <row r="388" spans="1:16" s="114" customFormat="1" ht="13.5">
      <c r="A388" s="12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</row>
    <row r="389" spans="1:16" s="114" customFormat="1" ht="13.5">
      <c r="A389" s="12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</row>
    <row r="390" spans="1:16" s="114" customFormat="1" ht="13.5">
      <c r="A390" s="12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</row>
    <row r="391" spans="1:16" s="114" customFormat="1" ht="13.5">
      <c r="A391" s="12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</row>
    <row r="392" spans="1:16" s="114" customFormat="1" ht="13.5">
      <c r="A392" s="12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</row>
    <row r="393" spans="1:16" s="114" customFormat="1" ht="13.5">
      <c r="A393" s="12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</row>
    <row r="394" spans="1:16" s="114" customFormat="1" ht="13.5">
      <c r="A394" s="12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</row>
    <row r="395" spans="1:16" s="114" customFormat="1" ht="13.5">
      <c r="A395" s="12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</row>
    <row r="396" spans="1:16" s="114" customFormat="1" ht="13.5">
      <c r="A396" s="12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</row>
    <row r="397" spans="1:16" s="114" customFormat="1" ht="13.5">
      <c r="A397" s="12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</row>
    <row r="398" spans="1:16" s="114" customFormat="1" ht="13.5">
      <c r="A398" s="12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</row>
    <row r="399" spans="1:16" s="114" customFormat="1" ht="13.5">
      <c r="A399" s="12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</row>
    <row r="400" spans="1:16" s="114" customFormat="1" ht="13.5">
      <c r="A400" s="12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</row>
    <row r="401" spans="1:16" s="114" customFormat="1" ht="13.5">
      <c r="A401" s="12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</row>
    <row r="402" spans="1:16" s="114" customFormat="1" ht="13.5">
      <c r="A402" s="12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</row>
    <row r="403" spans="1:16" s="114" customFormat="1" ht="13.5">
      <c r="A403" s="12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</row>
    <row r="404" spans="1:16" s="114" customFormat="1" ht="13.5">
      <c r="A404" s="12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</row>
    <row r="405" spans="1:16" s="114" customFormat="1" ht="13.5">
      <c r="A405" s="12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</row>
    <row r="406" spans="1:16" s="114" customFormat="1" ht="13.5">
      <c r="A406" s="12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</row>
    <row r="407" spans="1:16" s="114" customFormat="1" ht="13.5">
      <c r="A407" s="12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</row>
    <row r="408" spans="1:16" s="114" customFormat="1" ht="13.5">
      <c r="A408" s="12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</row>
    <row r="409" spans="1:16" s="114" customFormat="1" ht="13.5">
      <c r="A409" s="12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</row>
    <row r="410" spans="1:16" s="114" customFormat="1" ht="13.5">
      <c r="A410" s="12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</row>
    <row r="411" spans="1:16" s="114" customFormat="1" ht="13.5">
      <c r="A411" s="12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</row>
    <row r="412" spans="1:16" s="114" customFormat="1" ht="13.5">
      <c r="A412" s="12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</row>
    <row r="413" spans="1:16" s="114" customFormat="1" ht="13.5">
      <c r="A413" s="12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</row>
    <row r="414" spans="1:16" s="114" customFormat="1" ht="13.5">
      <c r="A414" s="12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</row>
    <row r="415" spans="1:16" s="114" customFormat="1" ht="13.5">
      <c r="A415" s="12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</row>
    <row r="416" spans="1:16" s="114" customFormat="1" ht="13.5">
      <c r="A416" s="12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</row>
    <row r="417" spans="1:16" s="114" customFormat="1" ht="13.5">
      <c r="A417" s="12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</row>
    <row r="418" spans="1:16" s="114" customFormat="1" ht="13.5">
      <c r="A418" s="12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</row>
    <row r="419" spans="1:16" s="114" customFormat="1" ht="13.5">
      <c r="A419" s="12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</row>
    <row r="420" spans="1:16" s="114" customFormat="1" ht="13.5">
      <c r="A420" s="12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</row>
    <row r="421" spans="1:16" s="114" customFormat="1" ht="13.5">
      <c r="A421" s="12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</row>
    <row r="422" spans="1:16" s="114" customFormat="1" ht="13.5">
      <c r="A422" s="12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</row>
    <row r="423" spans="1:16" s="114" customFormat="1" ht="13.5">
      <c r="A423" s="12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</row>
    <row r="424" spans="1:16" s="114" customFormat="1" ht="13.5">
      <c r="A424" s="12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</row>
    <row r="425" spans="1:16" s="114" customFormat="1" ht="13.5">
      <c r="A425" s="12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</row>
    <row r="426" spans="1:16" s="114" customFormat="1" ht="13.5">
      <c r="A426" s="12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</row>
    <row r="427" spans="1:16" s="114" customFormat="1" ht="13.5">
      <c r="A427" s="12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</row>
    <row r="428" spans="1:16" s="114" customFormat="1" ht="13.5">
      <c r="A428" s="12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</row>
    <row r="429" spans="1:16" s="114" customFormat="1" ht="13.5">
      <c r="A429" s="12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</row>
    <row r="430" spans="1:16" s="114" customFormat="1" ht="13.5">
      <c r="A430" s="12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</row>
    <row r="431" spans="1:16" s="114" customFormat="1" ht="13.5">
      <c r="A431" s="12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</row>
    <row r="432" spans="1:16" s="114" customFormat="1" ht="13.5">
      <c r="A432" s="12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</row>
    <row r="433" spans="1:16" s="114" customFormat="1" ht="13.5">
      <c r="A433" s="12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</row>
    <row r="434" spans="1:16" s="114" customFormat="1" ht="13.5">
      <c r="A434" s="12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</row>
    <row r="435" spans="1:16" s="114" customFormat="1" ht="13.5">
      <c r="A435" s="12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</row>
    <row r="436" spans="1:16" s="114" customFormat="1" ht="13.5">
      <c r="A436" s="12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</row>
    <row r="437" spans="1:16" s="114" customFormat="1" ht="13.5">
      <c r="A437" s="12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</row>
    <row r="438" spans="1:16" s="114" customFormat="1" ht="13.5">
      <c r="A438" s="12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</row>
    <row r="439" spans="1:16" s="114" customFormat="1" ht="13.5">
      <c r="A439" s="12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</row>
    <row r="440" spans="1:16" s="114" customFormat="1" ht="13.5">
      <c r="A440" s="12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</row>
    <row r="441" spans="1:16" s="114" customFormat="1" ht="13.5">
      <c r="A441" s="12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</row>
    <row r="442" spans="1:16" s="114" customFormat="1" ht="13.5">
      <c r="A442" s="12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</row>
    <row r="443" spans="1:16" s="114" customFormat="1" ht="13.5">
      <c r="A443" s="12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</row>
    <row r="444" spans="1:16" s="114" customFormat="1" ht="13.5">
      <c r="A444" s="12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</row>
    <row r="445" spans="1:16" s="114" customFormat="1" ht="13.5">
      <c r="A445" s="12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</row>
    <row r="446" spans="1:16" s="114" customFormat="1" ht="13.5">
      <c r="A446" s="12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</row>
    <row r="447" spans="1:16" s="114" customFormat="1" ht="13.5">
      <c r="A447" s="12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</row>
    <row r="448" spans="1:16" s="114" customFormat="1" ht="13.5">
      <c r="A448" s="12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</row>
    <row r="449" spans="1:16" s="114" customFormat="1" ht="13.5">
      <c r="A449" s="12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</row>
    <row r="450" spans="1:16" s="114" customFormat="1" ht="13.5">
      <c r="A450" s="12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</row>
    <row r="451" spans="1:16" s="114" customFormat="1" ht="13.5">
      <c r="A451" s="12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</row>
    <row r="452" spans="1:16" s="114" customFormat="1" ht="13.5">
      <c r="A452" s="12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</row>
    <row r="453" spans="1:16" s="114" customFormat="1" ht="13.5">
      <c r="A453" s="12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</row>
    <row r="454" spans="1:16" s="114" customFormat="1" ht="13.5">
      <c r="A454" s="12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</row>
    <row r="455" spans="1:16" s="114" customFormat="1" ht="13.5">
      <c r="A455" s="12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</row>
    <row r="456" spans="1:16" s="114" customFormat="1" ht="13.5">
      <c r="A456" s="12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</row>
    <row r="457" spans="1:16" s="114" customFormat="1" ht="13.5">
      <c r="A457" s="12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</row>
    <row r="458" spans="1:16" s="114" customFormat="1" ht="13.5">
      <c r="A458" s="12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</row>
    <row r="459" spans="1:16" s="114" customFormat="1" ht="13.5">
      <c r="A459" s="12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</row>
    <row r="460" spans="1:16" s="114" customFormat="1" ht="13.5">
      <c r="A460" s="12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</row>
    <row r="461" spans="1:16" s="114" customFormat="1" ht="13.5">
      <c r="A461" s="12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</row>
    <row r="462" spans="1:16" s="114" customFormat="1" ht="13.5">
      <c r="A462" s="12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</row>
    <row r="463" spans="1:16" s="114" customFormat="1" ht="13.5">
      <c r="A463" s="12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</row>
    <row r="464" spans="1:16" s="114" customFormat="1" ht="13.5">
      <c r="A464" s="12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</row>
    <row r="465" spans="1:16" s="114" customFormat="1" ht="13.5">
      <c r="A465" s="12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</row>
    <row r="466" spans="1:16" s="114" customFormat="1" ht="13.5">
      <c r="A466" s="12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</row>
    <row r="467" spans="1:16" s="114" customFormat="1" ht="13.5">
      <c r="A467" s="12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</row>
    <row r="468" spans="1:16" s="114" customFormat="1" ht="13.5">
      <c r="A468" s="12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</row>
    <row r="469" spans="1:16" s="114" customFormat="1" ht="13.5">
      <c r="A469" s="12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</row>
    <row r="470" spans="1:16" s="114" customFormat="1" ht="13.5">
      <c r="A470" s="12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</row>
    <row r="471" spans="1:16" s="114" customFormat="1" ht="13.5">
      <c r="A471" s="12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</row>
    <row r="472" spans="1:16" s="114" customFormat="1" ht="13.5">
      <c r="A472" s="12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</row>
    <row r="473" spans="1:16" s="114" customFormat="1" ht="13.5">
      <c r="A473" s="12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</row>
    <row r="474" spans="1:16" s="114" customFormat="1" ht="13.5">
      <c r="A474" s="12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</row>
    <row r="475" spans="1:16" s="114" customFormat="1" ht="13.5">
      <c r="A475" s="12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</row>
    <row r="476" spans="1:16" s="114" customFormat="1" ht="13.5">
      <c r="A476" s="12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</row>
    <row r="477" spans="1:16" s="114" customFormat="1" ht="13.5">
      <c r="A477" s="12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</row>
    <row r="478" spans="1:16" s="114" customFormat="1" ht="13.5">
      <c r="A478" s="12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</row>
    <row r="479" spans="1:16" s="114" customFormat="1" ht="13.5">
      <c r="A479" s="12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</row>
    <row r="480" spans="1:16" s="114" customFormat="1" ht="13.5">
      <c r="A480" s="12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</row>
    <row r="481" spans="1:16" s="114" customFormat="1" ht="13.5">
      <c r="A481" s="12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</row>
    <row r="482" spans="1:16" s="114" customFormat="1" ht="13.5">
      <c r="A482" s="12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</row>
    <row r="483" spans="1:16" s="114" customFormat="1" ht="13.5">
      <c r="A483" s="12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</row>
    <row r="484" spans="1:16" s="114" customFormat="1" ht="13.5">
      <c r="A484" s="12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</row>
    <row r="485" spans="1:16" s="114" customFormat="1" ht="13.5">
      <c r="A485" s="12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</row>
    <row r="486" spans="1:16" s="114" customFormat="1" ht="13.5">
      <c r="A486" s="12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</row>
    <row r="487" spans="1:16" s="114" customFormat="1" ht="13.5">
      <c r="A487" s="12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</row>
    <row r="488" spans="1:16" s="114" customFormat="1" ht="13.5">
      <c r="A488" s="12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</row>
    <row r="489" spans="1:16" s="114" customFormat="1" ht="13.5">
      <c r="A489" s="12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</row>
    <row r="490" spans="1:16" s="114" customFormat="1" ht="13.5">
      <c r="A490" s="12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</row>
    <row r="491" spans="1:16" s="114" customFormat="1" ht="13.5">
      <c r="A491" s="12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</row>
    <row r="492" spans="1:16" s="114" customFormat="1" ht="13.5">
      <c r="A492" s="12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</row>
    <row r="493" spans="1:16" s="114" customFormat="1" ht="13.5">
      <c r="A493" s="12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</row>
    <row r="494" spans="1:16" s="114" customFormat="1" ht="13.5">
      <c r="A494" s="12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</row>
    <row r="495" spans="1:16" s="114" customFormat="1" ht="13.5">
      <c r="A495" s="12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</row>
    <row r="496" spans="1:16" s="114" customFormat="1" ht="13.5">
      <c r="A496" s="12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</row>
    <row r="497" spans="1:16" s="114" customFormat="1" ht="13.5">
      <c r="A497" s="12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</row>
    <row r="498" spans="1:16" s="114" customFormat="1" ht="13.5">
      <c r="A498" s="12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</row>
    <row r="499" spans="1:16" s="114" customFormat="1" ht="13.5">
      <c r="A499" s="12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</row>
    <row r="500" spans="1:16" s="114" customFormat="1" ht="13.5">
      <c r="A500" s="12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</row>
    <row r="501" spans="1:16" s="114" customFormat="1" ht="13.5">
      <c r="A501" s="12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</row>
    <row r="502" spans="1:16" s="114" customFormat="1" ht="13.5">
      <c r="A502" s="12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</row>
    <row r="503" spans="1:16" s="114" customFormat="1" ht="13.5">
      <c r="A503" s="12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</row>
    <row r="504" spans="1:16" s="114" customFormat="1" ht="13.5">
      <c r="A504" s="12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</row>
    <row r="505" spans="1:16" s="114" customFormat="1" ht="13.5">
      <c r="A505" s="12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</row>
    <row r="506" spans="1:16" s="114" customFormat="1" ht="13.5">
      <c r="A506" s="12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</row>
    <row r="507" spans="1:16" s="114" customFormat="1" ht="13.5">
      <c r="A507" s="12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</row>
    <row r="508" spans="1:16" s="114" customFormat="1" ht="13.5">
      <c r="A508" s="12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</row>
    <row r="509" spans="1:16" s="114" customFormat="1" ht="13.5">
      <c r="A509" s="12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</row>
    <row r="510" spans="1:16" s="114" customFormat="1" ht="13.5">
      <c r="A510" s="12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</row>
    <row r="511" spans="1:16" s="114" customFormat="1" ht="13.5">
      <c r="A511" s="12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</row>
    <row r="512" spans="1:16" s="114" customFormat="1" ht="13.5">
      <c r="A512" s="12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</row>
    <row r="513" spans="1:16" s="114" customFormat="1" ht="13.5">
      <c r="A513" s="12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</row>
    <row r="514" spans="1:16" s="114" customFormat="1" ht="13.5">
      <c r="A514" s="12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</row>
    <row r="515" spans="1:16" s="114" customFormat="1" ht="13.5">
      <c r="A515" s="12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</row>
    <row r="516" spans="1:16" s="114" customFormat="1" ht="13.5">
      <c r="A516" s="12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</row>
    <row r="517" spans="1:16" s="114" customFormat="1" ht="13.5">
      <c r="A517" s="12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</row>
    <row r="518" spans="1:16" s="114" customFormat="1" ht="13.5">
      <c r="A518" s="12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</row>
    <row r="519" spans="1:16" s="114" customFormat="1" ht="13.5">
      <c r="A519" s="12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</row>
    <row r="520" spans="1:16" s="114" customFormat="1" ht="13.5">
      <c r="A520" s="12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</row>
    <row r="521" spans="1:16" s="114" customFormat="1" ht="13.5">
      <c r="A521" s="12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</row>
    <row r="522" spans="1:16" s="114" customFormat="1" ht="13.5">
      <c r="A522" s="12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</row>
    <row r="523" spans="1:16" s="114" customFormat="1" ht="13.5">
      <c r="A523" s="12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</row>
    <row r="524" spans="1:16" s="114" customFormat="1" ht="13.5">
      <c r="A524" s="12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</row>
    <row r="525" spans="1:16" s="114" customFormat="1" ht="13.5">
      <c r="A525" s="12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</row>
    <row r="526" spans="1:16" s="114" customFormat="1" ht="13.5">
      <c r="A526" s="12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</row>
    <row r="527" spans="1:16" s="114" customFormat="1" ht="13.5">
      <c r="A527" s="12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</row>
    <row r="528" spans="1:16" s="114" customFormat="1" ht="13.5">
      <c r="A528" s="12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</row>
    <row r="529" spans="1:16" s="114" customFormat="1" ht="13.5">
      <c r="A529" s="12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</row>
    <row r="530" spans="1:16" s="114" customFormat="1" ht="13.5">
      <c r="A530" s="12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</row>
    <row r="531" spans="1:16" s="114" customFormat="1" ht="13.5">
      <c r="A531" s="12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</row>
    <row r="532" spans="1:16" s="114" customFormat="1" ht="13.5">
      <c r="A532" s="12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</row>
    <row r="533" spans="1:16" s="114" customFormat="1" ht="13.5">
      <c r="A533" s="12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</row>
    <row r="534" spans="1:16" s="114" customFormat="1" ht="13.5">
      <c r="A534" s="12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</row>
    <row r="535" spans="1:16" s="114" customFormat="1" ht="13.5">
      <c r="A535" s="12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</row>
    <row r="536" spans="1:16" s="114" customFormat="1" ht="13.5">
      <c r="A536" s="12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</row>
    <row r="537" spans="1:16" s="114" customFormat="1" ht="13.5">
      <c r="A537" s="12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</row>
    <row r="538" spans="1:16" s="114" customFormat="1" ht="13.5">
      <c r="A538" s="12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</row>
    <row r="539" spans="1:16" s="114" customFormat="1" ht="13.5">
      <c r="A539" s="12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</row>
    <row r="540" spans="1:16" s="114" customFormat="1" ht="13.5">
      <c r="A540" s="12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</row>
    <row r="541" spans="1:16" s="114" customFormat="1" ht="13.5">
      <c r="A541" s="12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</row>
    <row r="542" spans="1:16" s="114" customFormat="1" ht="13.5">
      <c r="A542" s="12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</row>
    <row r="543" spans="1:16" s="114" customFormat="1" ht="13.5">
      <c r="A543" s="12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</row>
    <row r="544" spans="1:16" s="114" customFormat="1" ht="13.5">
      <c r="A544" s="12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</row>
    <row r="545" spans="1:16" s="114" customFormat="1" ht="13.5">
      <c r="A545" s="12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</row>
    <row r="546" spans="1:16" s="114" customFormat="1" ht="13.5">
      <c r="A546" s="12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</row>
    <row r="547" spans="1:16" s="114" customFormat="1" ht="13.5">
      <c r="A547" s="12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</row>
    <row r="548" spans="1:16" s="114" customFormat="1" ht="13.5">
      <c r="A548" s="12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</row>
    <row r="549" spans="1:16" s="114" customFormat="1" ht="13.5">
      <c r="A549" s="12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</row>
    <row r="550" spans="1:16" s="114" customFormat="1" ht="13.5">
      <c r="A550" s="12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</row>
    <row r="551" spans="1:16" s="114" customFormat="1" ht="13.5">
      <c r="A551" s="12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</row>
    <row r="552" spans="1:16" s="114" customFormat="1" ht="13.5">
      <c r="A552" s="12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</row>
    <row r="553" spans="1:16" s="114" customFormat="1" ht="13.5">
      <c r="A553" s="12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</row>
    <row r="554" spans="1:16" s="114" customFormat="1" ht="13.5">
      <c r="A554" s="12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</row>
    <row r="555" spans="1:16" s="114" customFormat="1" ht="13.5">
      <c r="A555" s="12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</row>
    <row r="556" spans="1:16" s="114" customFormat="1" ht="13.5">
      <c r="A556" s="12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</row>
    <row r="557" spans="1:16" s="114" customFormat="1" ht="13.5">
      <c r="A557" s="12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</row>
    <row r="558" spans="1:16" s="114" customFormat="1" ht="13.5">
      <c r="A558" s="12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</row>
    <row r="559" spans="1:16" s="114" customFormat="1" ht="13.5">
      <c r="A559" s="12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</row>
    <row r="560" spans="1:16" s="114" customFormat="1" ht="13.5">
      <c r="A560" s="12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</row>
    <row r="561" spans="1:16" s="114" customFormat="1" ht="13.5">
      <c r="A561" s="12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</row>
    <row r="562" spans="1:16" s="114" customFormat="1" ht="13.5">
      <c r="A562" s="12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</row>
    <row r="563" spans="1:16" s="114" customFormat="1" ht="13.5">
      <c r="A563" s="12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</row>
    <row r="564" spans="1:16" s="114" customFormat="1" ht="13.5">
      <c r="A564" s="12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</row>
    <row r="565" spans="1:16" s="114" customFormat="1" ht="13.5">
      <c r="A565" s="12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</row>
    <row r="566" spans="1:16" s="114" customFormat="1" ht="13.5">
      <c r="A566" s="12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</row>
    <row r="567" spans="1:16" s="114" customFormat="1" ht="13.5">
      <c r="A567" s="12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</row>
    <row r="568" spans="1:16" s="114" customFormat="1" ht="13.5">
      <c r="A568" s="12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</row>
    <row r="569" spans="1:16" s="114" customFormat="1" ht="13.5">
      <c r="A569" s="12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</row>
    <row r="570" spans="1:16" s="114" customFormat="1" ht="13.5">
      <c r="A570" s="12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</row>
    <row r="571" spans="1:16" s="114" customFormat="1" ht="13.5">
      <c r="A571" s="12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</row>
    <row r="572" spans="1:16" s="114" customFormat="1" ht="13.5">
      <c r="A572" s="12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</row>
    <row r="573" spans="1:16" s="114" customFormat="1" ht="13.5">
      <c r="A573" s="12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</row>
    <row r="574" spans="1:16" s="114" customFormat="1" ht="13.5">
      <c r="A574" s="12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</row>
    <row r="575" spans="1:16" s="114" customFormat="1" ht="13.5">
      <c r="A575" s="12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</row>
    <row r="576" spans="1:16" s="114" customFormat="1" ht="13.5">
      <c r="A576" s="12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</row>
    <row r="577" spans="1:16" s="114" customFormat="1" ht="13.5">
      <c r="A577" s="12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</row>
    <row r="578" spans="1:16" s="114" customFormat="1" ht="13.5">
      <c r="A578" s="12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</row>
    <row r="579" spans="1:16" s="114" customFormat="1" ht="13.5">
      <c r="A579" s="12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</row>
    <row r="580" spans="1:16" s="114" customFormat="1" ht="13.5">
      <c r="A580" s="12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</row>
    <row r="581" spans="1:16" s="114" customFormat="1" ht="13.5">
      <c r="A581" s="12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</row>
    <row r="582" spans="1:16" s="114" customFormat="1" ht="13.5">
      <c r="A582" s="12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</row>
    <row r="583" spans="1:16" s="114" customFormat="1" ht="13.5">
      <c r="A583" s="12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</row>
    <row r="584" spans="1:16" s="114" customFormat="1" ht="13.5">
      <c r="A584" s="12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</row>
    <row r="585" spans="1:16" s="114" customFormat="1" ht="13.5">
      <c r="A585" s="12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</row>
    <row r="586" spans="1:16" s="114" customFormat="1" ht="13.5">
      <c r="A586" s="12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</row>
    <row r="587" spans="1:16" s="114" customFormat="1" ht="13.5">
      <c r="A587" s="12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</row>
    <row r="588" spans="1:16" s="114" customFormat="1" ht="13.5">
      <c r="A588" s="12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</row>
    <row r="589" spans="1:16" s="114" customFormat="1" ht="13.5">
      <c r="A589" s="12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</row>
    <row r="590" spans="1:16" s="114" customFormat="1" ht="13.5">
      <c r="A590" s="12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</row>
    <row r="591" spans="1:16" s="114" customFormat="1" ht="13.5">
      <c r="A591" s="12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</row>
    <row r="592" spans="1:16" s="114" customFormat="1" ht="13.5">
      <c r="A592" s="12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</row>
    <row r="593" spans="1:16" s="114" customFormat="1" ht="13.5">
      <c r="A593" s="12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</row>
    <row r="594" spans="1:16" s="114" customFormat="1" ht="13.5">
      <c r="A594" s="12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</row>
    <row r="595" spans="1:16" s="114" customFormat="1" ht="13.5">
      <c r="A595" s="12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</row>
    <row r="596" spans="1:16" s="114" customFormat="1" ht="13.5">
      <c r="A596" s="12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</row>
    <row r="597" spans="1:16" s="114" customFormat="1" ht="13.5">
      <c r="A597" s="12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</row>
    <row r="598" spans="1:16" s="114" customFormat="1" ht="13.5">
      <c r="A598" s="12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</row>
    <row r="599" spans="1:16" s="114" customFormat="1" ht="13.5">
      <c r="A599" s="12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</row>
    <row r="600" spans="1:16" s="114" customFormat="1" ht="13.5">
      <c r="A600" s="12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</row>
    <row r="601" spans="1:16" s="114" customFormat="1" ht="13.5">
      <c r="A601" s="12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</row>
    <row r="602" spans="1:16" s="114" customFormat="1" ht="13.5">
      <c r="A602" s="12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</row>
    <row r="603" spans="1:16" s="114" customFormat="1" ht="13.5">
      <c r="A603" s="12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</row>
    <row r="604" spans="1:16" s="114" customFormat="1" ht="13.5">
      <c r="A604" s="12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</row>
    <row r="605" spans="1:16" s="114" customFormat="1" ht="13.5">
      <c r="A605" s="12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</row>
    <row r="606" spans="1:16" s="114" customFormat="1" ht="13.5">
      <c r="A606" s="12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</row>
    <row r="607" spans="1:16" s="114" customFormat="1" ht="13.5">
      <c r="A607" s="12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</row>
    <row r="608" spans="1:16" s="114" customFormat="1" ht="13.5">
      <c r="A608" s="12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</row>
    <row r="609" spans="1:16" s="114" customFormat="1" ht="13.5">
      <c r="A609" s="12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</row>
    <row r="610" spans="1:16" s="114" customFormat="1" ht="13.5">
      <c r="A610" s="12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</row>
    <row r="611" spans="1:16" s="114" customFormat="1" ht="13.5">
      <c r="A611" s="12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</row>
    <row r="612" spans="1:16" s="114" customFormat="1" ht="13.5">
      <c r="A612" s="12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</row>
    <row r="613" spans="1:16" s="114" customFormat="1" ht="13.5">
      <c r="A613" s="12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</row>
    <row r="614" spans="1:16" s="114" customFormat="1" ht="13.5">
      <c r="A614" s="12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</row>
    <row r="615" spans="1:16" s="114" customFormat="1" ht="13.5">
      <c r="A615" s="12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</row>
    <row r="616" spans="1:16" s="114" customFormat="1" ht="13.5">
      <c r="A616" s="12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</row>
    <row r="617" spans="1:16" s="114" customFormat="1" ht="13.5">
      <c r="A617" s="12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</row>
    <row r="618" spans="1:16" s="114" customFormat="1" ht="13.5">
      <c r="A618" s="12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</row>
    <row r="619" spans="1:16" s="114" customFormat="1" ht="13.5">
      <c r="A619" s="12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</row>
    <row r="620" spans="1:16" s="114" customFormat="1" ht="13.5">
      <c r="A620" s="12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</row>
    <row r="621" spans="1:16" s="114" customFormat="1" ht="13.5">
      <c r="A621" s="12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</row>
    <row r="622" spans="1:16" s="114" customFormat="1" ht="13.5">
      <c r="A622" s="12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</row>
    <row r="623" spans="1:16" s="114" customFormat="1" ht="13.5">
      <c r="A623" s="12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</row>
    <row r="624" spans="1:16" s="114" customFormat="1" ht="13.5">
      <c r="A624" s="12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</row>
    <row r="625" spans="1:16" s="114" customFormat="1" ht="13.5">
      <c r="A625" s="12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</row>
    <row r="626" spans="1:16" s="114" customFormat="1" ht="13.5">
      <c r="A626" s="12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</row>
    <row r="627" spans="1:16" s="114" customFormat="1" ht="13.5">
      <c r="A627" s="12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</row>
    <row r="628" spans="1:16" s="114" customFormat="1" ht="13.5">
      <c r="A628" s="12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</row>
    <row r="629" spans="1:16" s="114" customFormat="1" ht="13.5">
      <c r="A629" s="12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</row>
    <row r="630" spans="1:16" s="114" customFormat="1" ht="13.5">
      <c r="A630" s="12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</row>
    <row r="631" spans="1:16" s="114" customFormat="1" ht="13.5">
      <c r="A631" s="12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</row>
    <row r="632" spans="1:16" s="114" customFormat="1" ht="13.5">
      <c r="A632" s="12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</row>
    <row r="633" spans="1:16" s="114" customFormat="1" ht="13.5">
      <c r="A633" s="12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</row>
    <row r="634" spans="1:16" s="114" customFormat="1" ht="13.5">
      <c r="A634" s="12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</row>
    <row r="635" spans="1:16" s="114" customFormat="1" ht="13.5">
      <c r="A635" s="12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</row>
    <row r="636" spans="1:16" s="114" customFormat="1" ht="13.5">
      <c r="A636" s="12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</row>
    <row r="637" spans="1:16" s="114" customFormat="1" ht="13.5">
      <c r="A637" s="12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</row>
    <row r="638" spans="1:16" s="114" customFormat="1" ht="13.5">
      <c r="A638" s="12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</row>
    <row r="639" spans="1:16" s="114" customFormat="1" ht="13.5">
      <c r="A639" s="12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</row>
    <row r="640" spans="1:16" s="114" customFormat="1" ht="13.5">
      <c r="A640" s="12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</row>
    <row r="641" spans="1:16" s="114" customFormat="1" ht="13.5">
      <c r="A641" s="12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</row>
    <row r="642" spans="1:16" s="114" customFormat="1" ht="13.5">
      <c r="A642" s="12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</row>
    <row r="643" spans="1:16" s="114" customFormat="1" ht="13.5">
      <c r="A643" s="12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</row>
    <row r="644" spans="1:16" s="114" customFormat="1" ht="13.5">
      <c r="A644" s="12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</row>
    <row r="645" spans="1:16" s="114" customFormat="1" ht="13.5">
      <c r="A645" s="12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</row>
    <row r="646" spans="1:16" s="114" customFormat="1" ht="13.5">
      <c r="A646" s="12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</row>
    <row r="647" spans="1:16" s="114" customFormat="1" ht="13.5">
      <c r="A647" s="12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</row>
    <row r="648" spans="1:16" s="114" customFormat="1" ht="13.5">
      <c r="A648" s="12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</row>
    <row r="649" spans="1:16" s="114" customFormat="1" ht="13.5">
      <c r="A649" s="12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</row>
    <row r="650" spans="1:16" s="114" customFormat="1" ht="13.5">
      <c r="A650" s="12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</row>
    <row r="651" spans="1:16" s="114" customFormat="1" ht="13.5">
      <c r="A651" s="12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</row>
    <row r="652" spans="1:16" s="114" customFormat="1" ht="13.5">
      <c r="A652" s="12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</row>
    <row r="653" spans="1:16" s="114" customFormat="1" ht="13.5">
      <c r="A653" s="12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</row>
    <row r="654" spans="1:16" s="114" customFormat="1" ht="13.5">
      <c r="A654" s="12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</row>
    <row r="655" spans="1:16" s="114" customFormat="1" ht="13.5">
      <c r="A655" s="12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</row>
    <row r="656" spans="1:16" s="114" customFormat="1" ht="13.5">
      <c r="A656" s="12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</row>
    <row r="657" spans="1:16" s="114" customFormat="1" ht="13.5">
      <c r="A657" s="12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</row>
    <row r="658" spans="1:16" s="114" customFormat="1" ht="13.5">
      <c r="A658" s="12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</row>
    <row r="659" spans="1:16" s="114" customFormat="1" ht="13.5">
      <c r="A659" s="12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</row>
    <row r="660" spans="1:16" s="114" customFormat="1" ht="13.5">
      <c r="A660" s="12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</row>
    <row r="661" spans="1:16" s="114" customFormat="1" ht="13.5">
      <c r="A661" s="12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</row>
    <row r="662" spans="1:16" s="114" customFormat="1" ht="13.5">
      <c r="A662" s="12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</row>
    <row r="663" spans="1:16" s="114" customFormat="1" ht="13.5">
      <c r="A663" s="12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</row>
    <row r="664" spans="1:16" s="114" customFormat="1" ht="13.5">
      <c r="A664" s="12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</row>
    <row r="665" spans="1:16" s="114" customFormat="1" ht="13.5">
      <c r="A665" s="12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</row>
    <row r="666" spans="1:16" s="114" customFormat="1" ht="13.5">
      <c r="A666" s="12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</row>
    <row r="667" spans="1:16" s="114" customFormat="1" ht="13.5">
      <c r="A667" s="12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</row>
    <row r="668" spans="1:16" s="114" customFormat="1" ht="13.5">
      <c r="A668" s="12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</row>
    <row r="669" spans="1:16" s="114" customFormat="1" ht="13.5">
      <c r="A669" s="12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</row>
    <row r="670" spans="1:16" s="114" customFormat="1" ht="13.5">
      <c r="A670" s="12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</row>
    <row r="671" spans="1:16" s="114" customFormat="1" ht="13.5">
      <c r="A671" s="12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</row>
    <row r="672" spans="1:16" s="114" customFormat="1" ht="13.5">
      <c r="A672" s="12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</row>
    <row r="673" spans="1:16" s="114" customFormat="1" ht="13.5">
      <c r="A673" s="12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</row>
    <row r="674" spans="1:16" s="114" customFormat="1" ht="13.5">
      <c r="A674" s="12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</row>
    <row r="675" spans="1:16" s="114" customFormat="1" ht="13.5">
      <c r="A675" s="12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</row>
    <row r="676" spans="1:16" s="114" customFormat="1" ht="13.5">
      <c r="A676" s="12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</row>
    <row r="677" spans="1:16" s="114" customFormat="1" ht="13.5">
      <c r="A677" s="12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</row>
    <row r="678" spans="1:16" s="114" customFormat="1" ht="13.5">
      <c r="A678" s="12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</row>
    <row r="679" spans="1:16" s="114" customFormat="1" ht="13.5">
      <c r="A679" s="12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</row>
    <row r="680" spans="1:16" s="114" customFormat="1" ht="13.5">
      <c r="A680" s="12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</row>
    <row r="681" spans="1:16" s="114" customFormat="1" ht="13.5">
      <c r="A681" s="12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</row>
    <row r="682" spans="1:16" s="114" customFormat="1" ht="13.5">
      <c r="A682" s="12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</row>
    <row r="683" spans="1:16" s="114" customFormat="1" ht="13.5">
      <c r="A683" s="12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</row>
    <row r="684" spans="1:16" s="114" customFormat="1" ht="13.5">
      <c r="A684" s="12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</row>
    <row r="685" spans="1:16" s="114" customFormat="1" ht="13.5">
      <c r="A685" s="12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</row>
    <row r="686" spans="1:16" s="114" customFormat="1" ht="13.5">
      <c r="A686" s="12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</row>
    <row r="687" spans="1:16" s="114" customFormat="1" ht="13.5">
      <c r="A687" s="12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</row>
    <row r="688" spans="1:16" s="114" customFormat="1" ht="13.5">
      <c r="A688" s="12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</row>
    <row r="689" spans="1:16" s="114" customFormat="1" ht="13.5">
      <c r="A689" s="12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</row>
    <row r="690" spans="1:16" s="114" customFormat="1" ht="13.5">
      <c r="A690" s="12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</row>
    <row r="691" spans="1:16" s="114" customFormat="1" ht="13.5">
      <c r="A691" s="12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</row>
    <row r="692" spans="1:16" s="114" customFormat="1" ht="13.5">
      <c r="A692" s="12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</row>
    <row r="693" spans="1:16" s="114" customFormat="1" ht="13.5">
      <c r="A693" s="12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</row>
    <row r="694" spans="1:16" s="114" customFormat="1" ht="13.5">
      <c r="A694" s="12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</row>
    <row r="695" spans="1:16" s="114" customFormat="1" ht="13.5">
      <c r="A695" s="12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</row>
    <row r="696" spans="1:16" s="114" customFormat="1" ht="13.5">
      <c r="A696" s="12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</row>
    <row r="697" spans="1:16" s="114" customFormat="1" ht="13.5">
      <c r="A697" s="12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</row>
    <row r="698" spans="1:16" s="114" customFormat="1" ht="13.5">
      <c r="A698" s="12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</row>
    <row r="699" spans="1:16" s="114" customFormat="1" ht="13.5">
      <c r="A699" s="12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</row>
    <row r="700" spans="1:16" s="114" customFormat="1" ht="13.5">
      <c r="A700" s="12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</row>
    <row r="701" spans="1:16" s="114" customFormat="1" ht="13.5">
      <c r="A701" s="12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</row>
    <row r="702" spans="1:16" s="114" customFormat="1" ht="13.5">
      <c r="A702" s="12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</row>
    <row r="703" spans="1:16" s="114" customFormat="1" ht="13.5">
      <c r="A703" s="12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</row>
    <row r="704" spans="1:16" s="114" customFormat="1" ht="13.5">
      <c r="A704" s="12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</row>
    <row r="705" spans="1:16" s="114" customFormat="1" ht="13.5">
      <c r="A705" s="12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</row>
    <row r="706" spans="1:16" s="114" customFormat="1" ht="13.5">
      <c r="A706" s="12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</row>
    <row r="707" spans="1:16" s="114" customFormat="1" ht="13.5">
      <c r="A707" s="12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</row>
    <row r="708" spans="1:16" s="114" customFormat="1" ht="13.5">
      <c r="A708" s="12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</row>
    <row r="709" spans="1:16" s="114" customFormat="1" ht="13.5">
      <c r="A709" s="12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</row>
    <row r="710" spans="1:16" s="114" customFormat="1" ht="13.5">
      <c r="A710" s="12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</row>
    <row r="711" spans="1:16" s="114" customFormat="1" ht="13.5">
      <c r="A711" s="12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</row>
    <row r="712" spans="1:16" s="114" customFormat="1" ht="13.5">
      <c r="A712" s="12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</row>
    <row r="713" spans="1:16" s="114" customFormat="1" ht="13.5">
      <c r="A713" s="12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</row>
    <row r="714" spans="1:16" s="114" customFormat="1" ht="13.5">
      <c r="A714" s="12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</row>
    <row r="715" spans="1:16" s="114" customFormat="1" ht="13.5">
      <c r="A715" s="12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</row>
    <row r="716" spans="1:16" s="114" customFormat="1" ht="13.5">
      <c r="A716" s="12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</row>
    <row r="717" spans="1:16" s="114" customFormat="1" ht="13.5">
      <c r="A717" s="12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</row>
    <row r="718" spans="1:16" s="114" customFormat="1" ht="13.5">
      <c r="A718" s="12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</row>
    <row r="719" spans="1:16" s="114" customFormat="1" ht="13.5">
      <c r="A719" s="12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</row>
    <row r="720" spans="1:16" s="114" customFormat="1" ht="13.5">
      <c r="A720" s="12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</row>
    <row r="721" spans="1:16" s="114" customFormat="1" ht="13.5">
      <c r="A721" s="12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</row>
    <row r="722" spans="1:16" s="114" customFormat="1" ht="13.5">
      <c r="A722" s="12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</row>
    <row r="723" spans="1:16" s="114" customFormat="1" ht="13.5">
      <c r="A723" s="12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</row>
    <row r="724" spans="1:16" s="114" customFormat="1" ht="13.5">
      <c r="A724" s="12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</row>
    <row r="725" spans="1:16" s="114" customFormat="1" ht="13.5">
      <c r="A725" s="12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</row>
    <row r="726" spans="1:16" s="114" customFormat="1" ht="13.5">
      <c r="A726" s="12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</row>
    <row r="727" spans="1:16" s="114" customFormat="1" ht="13.5">
      <c r="A727" s="12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</row>
    <row r="728" spans="1:16" s="114" customFormat="1" ht="13.5">
      <c r="A728" s="12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</row>
    <row r="729" spans="1:16" s="114" customFormat="1" ht="13.5">
      <c r="A729" s="12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</row>
    <row r="730" spans="1:16" s="114" customFormat="1" ht="13.5">
      <c r="A730" s="12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</row>
    <row r="731" spans="1:16" s="114" customFormat="1" ht="13.5">
      <c r="A731" s="12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</row>
    <row r="732" spans="1:16" s="114" customFormat="1" ht="13.5">
      <c r="A732" s="12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</row>
    <row r="733" spans="1:16" s="114" customFormat="1" ht="13.5">
      <c r="A733" s="12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</row>
    <row r="734" spans="1:16" s="114" customFormat="1" ht="13.5">
      <c r="A734" s="12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</row>
    <row r="735" spans="1:16" s="114" customFormat="1" ht="13.5">
      <c r="A735" s="12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</row>
    <row r="736" spans="1:16" s="114" customFormat="1" ht="13.5">
      <c r="A736" s="12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</row>
    <row r="737" spans="1:16" s="114" customFormat="1" ht="13.5">
      <c r="A737" s="12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</row>
    <row r="738" spans="1:16" s="114" customFormat="1" ht="13.5">
      <c r="A738" s="12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</row>
    <row r="739" spans="1:16" s="114" customFormat="1" ht="13.5">
      <c r="A739" s="12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</row>
    <row r="740" spans="1:16" s="114" customFormat="1" ht="13.5">
      <c r="A740" s="12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</row>
    <row r="741" spans="1:16" s="114" customFormat="1" ht="13.5">
      <c r="A741" s="12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</row>
    <row r="742" spans="1:16" s="114" customFormat="1" ht="13.5">
      <c r="A742" s="12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</row>
    <row r="743" spans="1:16" s="114" customFormat="1" ht="13.5">
      <c r="A743" s="12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</row>
    <row r="744" spans="1:16" s="114" customFormat="1" ht="13.5">
      <c r="A744" s="12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</row>
    <row r="745" spans="1:16" s="114" customFormat="1" ht="13.5">
      <c r="A745" s="12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</row>
    <row r="746" spans="1:16" s="114" customFormat="1" ht="13.5">
      <c r="A746" s="12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</row>
    <row r="747" spans="1:16" s="114" customFormat="1" ht="13.5">
      <c r="A747" s="12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</row>
    <row r="748" spans="1:16" s="114" customFormat="1" ht="13.5">
      <c r="A748" s="12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</row>
    <row r="749" spans="1:16" s="114" customFormat="1" ht="13.5">
      <c r="A749" s="12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</row>
    <row r="750" spans="1:16" s="114" customFormat="1" ht="13.5">
      <c r="A750" s="12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</row>
    <row r="751" spans="1:16" s="114" customFormat="1" ht="13.5">
      <c r="A751" s="12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</row>
    <row r="752" spans="1:16" s="114" customFormat="1" ht="13.5">
      <c r="A752" s="12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</row>
    <row r="753" spans="1:16" s="114" customFormat="1" ht="13.5">
      <c r="A753" s="12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</row>
    <row r="754" spans="1:16" s="114" customFormat="1" ht="13.5">
      <c r="A754" s="12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</row>
    <row r="755" spans="1:16" s="114" customFormat="1" ht="13.5">
      <c r="A755" s="12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</row>
    <row r="756" spans="1:16" s="114" customFormat="1" ht="13.5">
      <c r="A756" s="12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</row>
    <row r="757" spans="1:16" s="114" customFormat="1" ht="13.5">
      <c r="A757" s="12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</row>
    <row r="758" spans="1:16" s="114" customFormat="1" ht="13.5">
      <c r="A758" s="12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</row>
    <row r="759" spans="1:16" s="114" customFormat="1" ht="13.5">
      <c r="A759" s="12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</row>
    <row r="760" spans="1:16" s="114" customFormat="1" ht="13.5">
      <c r="A760" s="12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</row>
    <row r="761" spans="1:16" s="114" customFormat="1" ht="13.5">
      <c r="A761" s="12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</row>
    <row r="762" spans="1:16" s="114" customFormat="1" ht="13.5">
      <c r="A762" s="12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</row>
    <row r="763" spans="1:16" s="114" customFormat="1" ht="13.5">
      <c r="A763" s="12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</row>
    <row r="764" spans="1:16" s="114" customFormat="1" ht="13.5">
      <c r="A764" s="12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</row>
    <row r="765" spans="1:16" s="114" customFormat="1" ht="13.5">
      <c r="A765" s="12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</row>
    <row r="766" spans="1:16" s="114" customFormat="1" ht="13.5">
      <c r="A766" s="12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</row>
    <row r="767" spans="1:16" s="114" customFormat="1" ht="13.5">
      <c r="A767" s="12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</row>
    <row r="768" spans="1:16" s="114" customFormat="1" ht="13.5">
      <c r="A768" s="12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</row>
    <row r="769" spans="1:16" s="114" customFormat="1" ht="13.5">
      <c r="A769" s="12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</row>
    <row r="770" spans="1:16" s="114" customFormat="1" ht="13.5">
      <c r="A770" s="12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</row>
    <row r="771" spans="1:16" s="114" customFormat="1" ht="13.5">
      <c r="A771" s="12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</row>
    <row r="772" spans="1:16" s="114" customFormat="1" ht="13.5">
      <c r="A772" s="12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</row>
    <row r="773" spans="1:16" s="114" customFormat="1" ht="13.5">
      <c r="A773" s="12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</row>
    <row r="774" spans="1:16" s="114" customFormat="1" ht="13.5">
      <c r="A774" s="12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</row>
    <row r="775" spans="1:16" s="114" customFormat="1" ht="13.5">
      <c r="A775" s="12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</row>
    <row r="776" spans="1:16" s="114" customFormat="1" ht="13.5">
      <c r="A776" s="12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</row>
    <row r="777" spans="1:16" s="114" customFormat="1" ht="13.5">
      <c r="A777" s="12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</row>
    <row r="778" spans="1:16" s="114" customFormat="1" ht="13.5">
      <c r="A778" s="12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</row>
    <row r="779" spans="1:16" s="114" customFormat="1" ht="13.5">
      <c r="A779" s="12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</row>
    <row r="780" spans="1:16" s="114" customFormat="1" ht="13.5">
      <c r="A780" s="12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</row>
    <row r="781" spans="1:16" s="114" customFormat="1" ht="13.5">
      <c r="A781" s="12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</row>
    <row r="782" spans="1:16" s="114" customFormat="1" ht="13.5">
      <c r="A782" s="12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</row>
    <row r="783" spans="1:16" s="114" customFormat="1" ht="13.5">
      <c r="A783" s="12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</row>
    <row r="784" spans="1:16" s="114" customFormat="1" ht="13.5">
      <c r="A784" s="12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</row>
    <row r="785" spans="1:16" s="114" customFormat="1" ht="13.5">
      <c r="A785" s="12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</row>
    <row r="786" spans="1:16" s="114" customFormat="1" ht="13.5">
      <c r="A786" s="12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</row>
    <row r="787" spans="1:16" s="114" customFormat="1" ht="13.5">
      <c r="A787" s="12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</row>
    <row r="788" spans="1:16" s="114" customFormat="1" ht="13.5">
      <c r="A788" s="12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</row>
    <row r="789" spans="1:16" s="114" customFormat="1" ht="13.5">
      <c r="A789" s="12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</row>
    <row r="790" spans="1:16" s="114" customFormat="1" ht="13.5">
      <c r="A790" s="12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</row>
    <row r="791" spans="1:16" s="114" customFormat="1" ht="13.5">
      <c r="A791" s="12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</row>
    <row r="792" spans="1:16" s="114" customFormat="1" ht="13.5">
      <c r="A792" s="12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</row>
    <row r="793" spans="1:16" s="114" customFormat="1" ht="13.5">
      <c r="A793" s="12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</row>
    <row r="794" spans="1:16" s="114" customFormat="1" ht="13.5">
      <c r="A794" s="12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</row>
    <row r="795" spans="1:16" s="114" customFormat="1" ht="13.5">
      <c r="A795" s="12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</row>
    <row r="796" spans="1:16" s="114" customFormat="1" ht="13.5">
      <c r="A796" s="12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</row>
    <row r="797" spans="1:16" s="114" customFormat="1" ht="13.5">
      <c r="A797" s="12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</row>
    <row r="798" spans="1:16" s="114" customFormat="1" ht="13.5">
      <c r="A798" s="12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</row>
    <row r="799" spans="1:16" s="114" customFormat="1" ht="13.5">
      <c r="A799" s="12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</row>
    <row r="800" spans="1:16" s="114" customFormat="1" ht="13.5">
      <c r="A800" s="12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</row>
    <row r="801" spans="1:16" s="114" customFormat="1" ht="13.5">
      <c r="A801" s="12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</row>
    <row r="802" spans="1:16" s="114" customFormat="1" ht="13.5">
      <c r="A802" s="12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</row>
    <row r="803" spans="1:16" s="114" customFormat="1" ht="13.5">
      <c r="A803" s="12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</row>
    <row r="804" spans="1:16" s="114" customFormat="1" ht="13.5">
      <c r="A804" s="12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</row>
    <row r="805" spans="1:16" s="114" customFormat="1" ht="13.5">
      <c r="A805" s="12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</row>
    <row r="806" spans="1:16" s="114" customFormat="1" ht="13.5">
      <c r="A806" s="12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</row>
    <row r="807" spans="1:16" s="114" customFormat="1" ht="13.5">
      <c r="A807" s="12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</row>
    <row r="808" spans="1:16" s="114" customFormat="1" ht="13.5">
      <c r="A808" s="12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</row>
    <row r="809" spans="1:16" s="114" customFormat="1" ht="13.5">
      <c r="A809" s="12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</row>
    <row r="810" spans="1:16" s="114" customFormat="1" ht="13.5">
      <c r="A810" s="12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</row>
    <row r="811" spans="1:16" s="114" customFormat="1" ht="13.5">
      <c r="A811" s="12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</row>
    <row r="812" spans="1:16" s="114" customFormat="1" ht="13.5">
      <c r="A812" s="12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</row>
    <row r="813" spans="1:16" s="114" customFormat="1" ht="13.5">
      <c r="A813" s="12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</row>
    <row r="814" spans="1:16" s="114" customFormat="1" ht="13.5">
      <c r="A814" s="12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</row>
    <row r="815" spans="1:16" s="114" customFormat="1" ht="13.5">
      <c r="A815" s="12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</row>
    <row r="816" spans="1:16" s="114" customFormat="1" ht="13.5">
      <c r="A816" s="12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</row>
    <row r="817" spans="1:16" s="114" customFormat="1" ht="13.5">
      <c r="A817" s="12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</row>
    <row r="818" spans="1:16" s="114" customFormat="1" ht="13.5">
      <c r="A818" s="12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</row>
    <row r="819" spans="1:16" s="114" customFormat="1" ht="13.5">
      <c r="A819" s="12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</row>
    <row r="820" spans="1:16" s="114" customFormat="1" ht="13.5">
      <c r="A820" s="12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</row>
    <row r="821" spans="1:16" s="114" customFormat="1" ht="13.5">
      <c r="A821" s="12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</row>
    <row r="822" spans="1:16" s="114" customFormat="1" ht="13.5">
      <c r="A822" s="12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</row>
    <row r="823" spans="1:16" s="114" customFormat="1" ht="13.5">
      <c r="A823" s="12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</row>
    <row r="824" spans="1:16" s="114" customFormat="1" ht="13.5">
      <c r="A824" s="12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</row>
    <row r="825" spans="1:16" s="114" customFormat="1" ht="13.5">
      <c r="A825" s="12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</row>
    <row r="826" spans="1:16" s="114" customFormat="1" ht="13.5">
      <c r="A826" s="12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</row>
    <row r="827" spans="1:16" s="114" customFormat="1" ht="13.5">
      <c r="A827" s="12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</row>
    <row r="828" spans="1:16" s="114" customFormat="1" ht="13.5">
      <c r="A828" s="12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</row>
    <row r="829" spans="1:16" s="114" customFormat="1" ht="13.5">
      <c r="A829" s="12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</row>
    <row r="830" spans="1:16" s="114" customFormat="1" ht="13.5">
      <c r="A830" s="12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</row>
    <row r="831" spans="1:16" s="114" customFormat="1" ht="13.5">
      <c r="A831" s="12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</row>
    <row r="832" spans="1:16" s="114" customFormat="1" ht="13.5">
      <c r="A832" s="12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</row>
    <row r="833" spans="1:16" s="114" customFormat="1" ht="13.5">
      <c r="A833" s="12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</row>
    <row r="834" spans="1:16" s="114" customFormat="1" ht="13.5">
      <c r="A834" s="12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</row>
    <row r="835" spans="1:16" s="114" customFormat="1" ht="13.5">
      <c r="A835" s="12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</row>
    <row r="836" spans="1:16" s="114" customFormat="1" ht="13.5">
      <c r="A836" s="12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</row>
    <row r="837" spans="1:16" s="114" customFormat="1" ht="13.5">
      <c r="A837" s="12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</row>
    <row r="838" spans="1:16" s="114" customFormat="1" ht="13.5">
      <c r="A838" s="12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</row>
    <row r="839" spans="1:16" s="114" customFormat="1" ht="13.5">
      <c r="A839" s="12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</row>
    <row r="840" spans="1:16" s="114" customFormat="1" ht="13.5">
      <c r="A840" s="12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</row>
    <row r="841" spans="1:16" s="114" customFormat="1" ht="13.5">
      <c r="A841" s="12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</row>
    <row r="842" spans="1:16" s="114" customFormat="1" ht="13.5">
      <c r="A842" s="12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</row>
    <row r="843" spans="1:16" s="114" customFormat="1" ht="13.5">
      <c r="A843" s="12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</row>
    <row r="844" spans="1:16" s="114" customFormat="1" ht="13.5">
      <c r="A844" s="12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</row>
    <row r="845" spans="1:16" s="114" customFormat="1" ht="13.5">
      <c r="A845" s="12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</row>
    <row r="846" spans="1:16" s="114" customFormat="1" ht="13.5">
      <c r="A846" s="12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</row>
    <row r="847" spans="1:16" s="114" customFormat="1" ht="13.5">
      <c r="A847" s="12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</row>
    <row r="848" spans="1:16" s="114" customFormat="1" ht="13.5">
      <c r="A848" s="12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</row>
    <row r="849" spans="1:16" s="114" customFormat="1" ht="13.5">
      <c r="A849" s="12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</row>
    <row r="850" spans="1:16" s="114" customFormat="1" ht="13.5">
      <c r="A850" s="12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</row>
    <row r="851" spans="1:16" s="114" customFormat="1" ht="13.5">
      <c r="A851" s="12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</row>
    <row r="852" spans="1:16" s="114" customFormat="1" ht="13.5">
      <c r="A852" s="12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</row>
    <row r="853" spans="1:16" s="114" customFormat="1" ht="13.5">
      <c r="A853" s="12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</row>
    <row r="854" spans="1:16" s="114" customFormat="1" ht="13.5">
      <c r="A854" s="12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</row>
    <row r="855" spans="1:16" s="114" customFormat="1" ht="13.5">
      <c r="A855" s="12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</row>
    <row r="856" spans="1:16" s="114" customFormat="1" ht="13.5">
      <c r="A856" s="12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</row>
    <row r="857" spans="1:16" s="114" customFormat="1" ht="13.5">
      <c r="A857" s="12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</row>
    <row r="858" spans="1:16" s="114" customFormat="1" ht="13.5">
      <c r="A858" s="12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</row>
    <row r="859" spans="1:16" s="114" customFormat="1" ht="13.5">
      <c r="A859" s="12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</row>
    <row r="860" spans="1:16" s="114" customFormat="1" ht="13.5">
      <c r="A860" s="12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</row>
    <row r="861" spans="1:16" s="114" customFormat="1" ht="13.5">
      <c r="A861" s="12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</row>
    <row r="862" spans="1:16" s="114" customFormat="1" ht="13.5">
      <c r="A862" s="12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</row>
    <row r="863" spans="1:16" s="114" customFormat="1" ht="13.5">
      <c r="A863" s="12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</row>
    <row r="864" spans="1:16" s="114" customFormat="1" ht="13.5">
      <c r="A864" s="12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</row>
    <row r="865" spans="1:16" s="114" customFormat="1" ht="13.5">
      <c r="A865" s="12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</row>
    <row r="866" spans="1:16" s="114" customFormat="1" ht="13.5">
      <c r="A866" s="12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</row>
    <row r="867" spans="1:16" s="114" customFormat="1" ht="13.5">
      <c r="A867" s="12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</row>
    <row r="868" spans="1:16" s="114" customFormat="1" ht="13.5">
      <c r="A868" s="12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</row>
    <row r="869" spans="1:16" s="114" customFormat="1" ht="13.5">
      <c r="A869" s="12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</row>
    <row r="870" spans="1:16" s="114" customFormat="1" ht="13.5">
      <c r="A870" s="12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</row>
    <row r="871" spans="1:16" s="114" customFormat="1" ht="13.5">
      <c r="A871" s="12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</row>
    <row r="872" spans="1:16" s="114" customFormat="1" ht="13.5">
      <c r="A872" s="12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</row>
    <row r="873" spans="1:16" s="114" customFormat="1" ht="13.5">
      <c r="A873" s="12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</row>
    <row r="874" spans="1:16" s="114" customFormat="1" ht="13.5">
      <c r="A874" s="12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</row>
    <row r="875" spans="1:16" s="114" customFormat="1" ht="13.5">
      <c r="A875" s="12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</row>
    <row r="876" spans="1:16" s="114" customFormat="1" ht="13.5">
      <c r="A876" s="12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</row>
    <row r="877" spans="1:16" s="114" customFormat="1" ht="13.5">
      <c r="A877" s="12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</row>
    <row r="878" spans="1:16" s="114" customFormat="1" ht="13.5">
      <c r="A878" s="12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</row>
    <row r="879" spans="1:16" s="114" customFormat="1" ht="13.5">
      <c r="A879" s="12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</row>
    <row r="880" spans="1:16" s="114" customFormat="1" ht="13.5">
      <c r="A880" s="12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</row>
    <row r="881" spans="1:16" s="114" customFormat="1" ht="13.5">
      <c r="A881" s="12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</row>
    <row r="882" spans="1:16" s="114" customFormat="1" ht="13.5">
      <c r="A882" s="12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</row>
    <row r="883" spans="1:16" s="114" customFormat="1" ht="13.5">
      <c r="A883" s="12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</row>
    <row r="884" spans="1:16" s="114" customFormat="1" ht="13.5">
      <c r="A884" s="12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</row>
    <row r="885" spans="1:16" s="114" customFormat="1" ht="13.5">
      <c r="A885" s="12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</row>
    <row r="886" spans="1:16" s="114" customFormat="1" ht="13.5">
      <c r="A886" s="12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</row>
    <row r="887" spans="1:16" s="114" customFormat="1" ht="13.5">
      <c r="A887" s="12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</row>
    <row r="888" spans="1:16" s="114" customFormat="1" ht="13.5">
      <c r="A888" s="12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</row>
    <row r="889" spans="1:16" s="114" customFormat="1" ht="13.5">
      <c r="A889" s="12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</row>
    <row r="890" spans="1:16" s="114" customFormat="1" ht="13.5">
      <c r="A890" s="12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</row>
    <row r="891" spans="1:16" s="114" customFormat="1" ht="13.5">
      <c r="A891" s="12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</row>
    <row r="892" spans="1:16" s="114" customFormat="1" ht="13.5">
      <c r="A892" s="12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</row>
    <row r="893" spans="1:16" s="114" customFormat="1" ht="13.5">
      <c r="A893" s="12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</row>
    <row r="894" spans="1:16" s="114" customFormat="1" ht="13.5">
      <c r="A894" s="12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</row>
    <row r="895" spans="1:16" s="114" customFormat="1" ht="13.5">
      <c r="A895" s="12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</row>
    <row r="896" spans="1:16" s="114" customFormat="1" ht="13.5">
      <c r="A896" s="12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</row>
    <row r="897" spans="1:16" s="114" customFormat="1" ht="13.5">
      <c r="A897" s="12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</row>
    <row r="898" spans="1:16" s="114" customFormat="1" ht="13.5">
      <c r="A898" s="12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</row>
    <row r="899" spans="1:16" s="114" customFormat="1" ht="13.5">
      <c r="A899" s="12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</row>
    <row r="900" spans="1:16" s="114" customFormat="1" ht="13.5">
      <c r="A900" s="12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</row>
    <row r="901" spans="1:16" s="114" customFormat="1" ht="13.5">
      <c r="A901" s="12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</row>
    <row r="902" spans="1:16" s="114" customFormat="1" ht="13.5">
      <c r="A902" s="12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</row>
    <row r="903" spans="1:16" s="114" customFormat="1" ht="13.5">
      <c r="A903" s="12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</row>
    <row r="904" spans="1:16" s="114" customFormat="1" ht="13.5">
      <c r="A904" s="12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</row>
    <row r="905" spans="1:16" s="114" customFormat="1" ht="13.5">
      <c r="A905" s="12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</row>
    <row r="906" spans="1:16" s="114" customFormat="1" ht="13.5">
      <c r="A906" s="12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</row>
    <row r="907" spans="1:16" s="114" customFormat="1" ht="13.5">
      <c r="A907" s="12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</row>
    <row r="908" spans="1:16" s="114" customFormat="1" ht="13.5">
      <c r="A908" s="12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</row>
    <row r="909" spans="1:16" s="114" customFormat="1" ht="13.5">
      <c r="A909" s="12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</row>
    <row r="910" spans="1:16" s="114" customFormat="1" ht="13.5">
      <c r="A910" s="12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</row>
    <row r="911" spans="1:16" s="114" customFormat="1" ht="13.5">
      <c r="A911" s="12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</row>
    <row r="912" spans="1:16" s="114" customFormat="1" ht="13.5">
      <c r="A912" s="12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</row>
    <row r="913" spans="1:16" s="114" customFormat="1" ht="13.5">
      <c r="A913" s="12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</row>
    <row r="914" spans="1:16" s="114" customFormat="1" ht="13.5">
      <c r="A914" s="12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</row>
    <row r="915" spans="1:16" s="114" customFormat="1" ht="13.5">
      <c r="A915" s="12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</row>
    <row r="916" spans="1:16" s="114" customFormat="1" ht="13.5">
      <c r="A916" s="12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</row>
    <row r="917" spans="1:16" s="114" customFormat="1" ht="13.5">
      <c r="A917" s="12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</row>
    <row r="918" spans="1:16" s="114" customFormat="1" ht="13.5">
      <c r="A918" s="12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</row>
    <row r="919" spans="1:16" s="114" customFormat="1" ht="13.5">
      <c r="A919" s="12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</row>
    <row r="920" spans="1:16" s="114" customFormat="1" ht="13.5">
      <c r="A920" s="12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</row>
    <row r="921" spans="1:16" s="114" customFormat="1" ht="13.5">
      <c r="A921" s="12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</row>
    <row r="922" spans="1:16" s="114" customFormat="1" ht="13.5">
      <c r="A922" s="12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</row>
    <row r="923" spans="1:16" s="114" customFormat="1" ht="13.5">
      <c r="A923" s="12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</row>
    <row r="924" spans="1:16" s="114" customFormat="1" ht="13.5">
      <c r="A924" s="12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</row>
    <row r="925" spans="1:16" s="114" customFormat="1" ht="13.5">
      <c r="A925" s="12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</row>
    <row r="926" spans="1:16" s="114" customFormat="1" ht="13.5">
      <c r="A926" s="12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</row>
    <row r="927" spans="1:16" s="114" customFormat="1" ht="13.5">
      <c r="A927" s="12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</row>
    <row r="928" spans="1:16" s="114" customFormat="1" ht="13.5">
      <c r="A928" s="12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</row>
    <row r="929" spans="1:16" s="114" customFormat="1" ht="13.5">
      <c r="A929" s="12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</row>
    <row r="930" spans="1:16" s="114" customFormat="1" ht="13.5">
      <c r="A930" s="12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</row>
    <row r="931" spans="1:16" s="114" customFormat="1" ht="13.5">
      <c r="A931" s="12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</row>
    <row r="932" spans="1:16" s="114" customFormat="1" ht="13.5">
      <c r="A932" s="12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</row>
    <row r="933" spans="1:16" s="114" customFormat="1" ht="13.5">
      <c r="A933" s="12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</row>
    <row r="934" spans="1:16" s="114" customFormat="1" ht="13.5">
      <c r="A934" s="12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</row>
    <row r="935" spans="1:16" s="114" customFormat="1" ht="13.5">
      <c r="A935" s="12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</row>
    <row r="936" spans="1:16" s="114" customFormat="1" ht="13.5">
      <c r="A936" s="12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</row>
    <row r="937" spans="1:16" s="114" customFormat="1" ht="13.5">
      <c r="A937" s="12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</row>
    <row r="938" spans="1:16" s="114" customFormat="1" ht="13.5">
      <c r="A938" s="12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</row>
    <row r="939" spans="1:16" s="114" customFormat="1" ht="13.5">
      <c r="A939" s="12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</row>
    <row r="940" spans="1:16" s="114" customFormat="1" ht="13.5">
      <c r="A940" s="12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</row>
    <row r="941" spans="1:16" s="114" customFormat="1" ht="13.5">
      <c r="A941" s="12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</row>
    <row r="942" spans="1:16" s="114" customFormat="1" ht="13.5">
      <c r="A942" s="12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</row>
    <row r="943" spans="1:16" s="114" customFormat="1" ht="13.5">
      <c r="A943" s="12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</row>
    <row r="944" spans="1:16" s="114" customFormat="1" ht="13.5">
      <c r="A944" s="12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</row>
    <row r="945" spans="1:16" s="114" customFormat="1" ht="13.5">
      <c r="A945" s="12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</row>
    <row r="946" spans="1:16" s="114" customFormat="1" ht="13.5">
      <c r="A946" s="12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</row>
    <row r="947" spans="1:16" s="114" customFormat="1" ht="13.5">
      <c r="A947" s="12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</row>
    <row r="948" spans="1:16" s="114" customFormat="1" ht="13.5">
      <c r="A948" s="12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</row>
    <row r="949" spans="1:16" s="114" customFormat="1" ht="13.5">
      <c r="A949" s="12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</row>
    <row r="950" spans="1:16" s="114" customFormat="1" ht="13.5">
      <c r="A950" s="12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</row>
    <row r="951" spans="1:16" s="114" customFormat="1" ht="13.5">
      <c r="A951" s="12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</row>
    <row r="952" spans="1:16" s="114" customFormat="1" ht="13.5">
      <c r="A952" s="12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</row>
    <row r="953" spans="1:16" s="114" customFormat="1" ht="13.5">
      <c r="A953" s="12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</row>
    <row r="954" spans="1:16" s="114" customFormat="1" ht="13.5">
      <c r="A954" s="12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</row>
    <row r="955" spans="1:16" s="114" customFormat="1" ht="13.5">
      <c r="A955" s="12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</row>
    <row r="956" spans="1:16" s="114" customFormat="1" ht="13.5">
      <c r="A956" s="12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</row>
    <row r="957" spans="1:16" s="114" customFormat="1" ht="13.5">
      <c r="A957" s="12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</row>
    <row r="958" spans="1:16" s="114" customFormat="1" ht="13.5">
      <c r="A958" s="12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</row>
    <row r="959" spans="1:16" s="114" customFormat="1" ht="13.5">
      <c r="A959" s="12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</row>
    <row r="960" spans="1:16" s="114" customFormat="1" ht="13.5">
      <c r="A960" s="12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</row>
    <row r="961" spans="1:16" s="114" customFormat="1" ht="13.5">
      <c r="A961" s="12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</row>
    <row r="962" spans="1:16" s="114" customFormat="1" ht="13.5">
      <c r="A962" s="12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</row>
    <row r="963" spans="1:16" s="114" customFormat="1" ht="13.5">
      <c r="A963" s="12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</row>
    <row r="964" spans="1:16" s="114" customFormat="1" ht="13.5">
      <c r="A964" s="12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</row>
    <row r="965" spans="1:16" s="114" customFormat="1" ht="13.5">
      <c r="A965" s="12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</row>
    <row r="966" spans="1:16" s="114" customFormat="1" ht="13.5">
      <c r="A966" s="12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</row>
    <row r="967" spans="1:16" s="114" customFormat="1" ht="13.5">
      <c r="A967" s="12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</row>
    <row r="968" spans="1:16" s="114" customFormat="1" ht="13.5">
      <c r="A968" s="12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</row>
    <row r="969" spans="1:16" s="114" customFormat="1" ht="13.5">
      <c r="A969" s="12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</row>
    <row r="970" spans="1:16" s="114" customFormat="1" ht="13.5">
      <c r="A970" s="12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</row>
    <row r="971" spans="1:16" s="114" customFormat="1" ht="13.5">
      <c r="A971" s="12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</row>
    <row r="972" spans="1:16" s="114" customFormat="1" ht="13.5">
      <c r="A972" s="12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</row>
    <row r="973" spans="1:16" s="114" customFormat="1" ht="13.5">
      <c r="A973" s="12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</row>
    <row r="974" spans="1:16" s="114" customFormat="1" ht="13.5">
      <c r="A974" s="12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</row>
    <row r="975" spans="1:16" s="114" customFormat="1" ht="13.5">
      <c r="A975" s="12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</row>
    <row r="976" spans="1:16" s="114" customFormat="1" ht="13.5">
      <c r="A976" s="12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</row>
    <row r="977" spans="1:16" s="114" customFormat="1" ht="13.5">
      <c r="A977" s="12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</row>
    <row r="978" spans="1:16" s="114" customFormat="1" ht="13.5">
      <c r="A978" s="12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</row>
    <row r="979" spans="1:16" s="114" customFormat="1" ht="13.5">
      <c r="A979" s="12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</row>
    <row r="980" spans="1:16" s="114" customFormat="1" ht="13.5">
      <c r="A980" s="12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</row>
    <row r="981" spans="1:16" s="114" customFormat="1" ht="13.5">
      <c r="A981" s="12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</row>
    <row r="982" spans="1:16" s="114" customFormat="1" ht="13.5">
      <c r="A982" s="12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</row>
    <row r="983" spans="1:16" s="114" customFormat="1" ht="13.5">
      <c r="A983" s="12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</row>
    <row r="984" spans="1:16" s="114" customFormat="1" ht="13.5">
      <c r="A984" s="12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</row>
    <row r="985" spans="1:16" s="114" customFormat="1" ht="13.5">
      <c r="A985" s="12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</row>
    <row r="986" spans="1:16" s="114" customFormat="1" ht="13.5">
      <c r="A986" s="12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</row>
    <row r="987" spans="1:16" s="114" customFormat="1" ht="13.5">
      <c r="A987" s="12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</row>
    <row r="988" spans="1:16" s="114" customFormat="1" ht="13.5">
      <c r="A988" s="12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</row>
    <row r="989" spans="1:16" s="114" customFormat="1" ht="13.5">
      <c r="A989" s="12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</row>
    <row r="990" spans="1:16" s="114" customFormat="1" ht="13.5">
      <c r="A990" s="12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</row>
    <row r="991" spans="1:16" s="114" customFormat="1" ht="13.5">
      <c r="A991" s="125"/>
      <c r="D991" s="115"/>
      <c r="E991" s="115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</row>
    <row r="992" spans="1:16" s="114" customFormat="1" ht="13.5">
      <c r="A992" s="125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</row>
    <row r="993" spans="1:16" s="114" customFormat="1" ht="13.5">
      <c r="A993" s="125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</row>
    <row r="994" spans="1:16" s="114" customFormat="1" ht="13.5">
      <c r="A994" s="12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</row>
    <row r="995" spans="1:16" s="114" customFormat="1" ht="13.5">
      <c r="A995" s="125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</row>
    <row r="996" spans="1:16" s="114" customFormat="1" ht="13.5">
      <c r="A996" s="125"/>
      <c r="D996" s="115"/>
      <c r="E996" s="115"/>
      <c r="F996" s="115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</row>
    <row r="997" spans="1:16" s="114" customFormat="1" ht="13.5">
      <c r="A997" s="125"/>
      <c r="D997" s="115"/>
      <c r="E997" s="115"/>
      <c r="F997" s="115"/>
      <c r="G997" s="115"/>
      <c r="H997" s="115"/>
      <c r="I997" s="115"/>
      <c r="J997" s="115"/>
      <c r="K997" s="115"/>
      <c r="L997" s="115"/>
      <c r="M997" s="115"/>
      <c r="N997" s="115"/>
      <c r="O997" s="115"/>
      <c r="P997" s="115"/>
    </row>
    <row r="998" spans="1:16" s="114" customFormat="1" ht="13.5">
      <c r="A998" s="125"/>
      <c r="D998" s="115"/>
      <c r="E998" s="115"/>
      <c r="F998" s="115"/>
      <c r="G998" s="115"/>
      <c r="H998" s="115"/>
      <c r="I998" s="115"/>
      <c r="J998" s="115"/>
      <c r="K998" s="115"/>
      <c r="L998" s="115"/>
      <c r="M998" s="115"/>
      <c r="N998" s="115"/>
      <c r="O998" s="115"/>
      <c r="P998" s="115"/>
    </row>
    <row r="999" spans="1:16" s="114" customFormat="1" ht="13.5">
      <c r="A999" s="125"/>
      <c r="D999" s="115"/>
      <c r="E999" s="115"/>
      <c r="F999" s="115"/>
      <c r="G999" s="115"/>
      <c r="H999" s="115"/>
      <c r="I999" s="115"/>
      <c r="J999" s="115"/>
      <c r="K999" s="115"/>
      <c r="L999" s="115"/>
      <c r="M999" s="115"/>
      <c r="N999" s="115"/>
      <c r="O999" s="115"/>
      <c r="P999" s="115"/>
    </row>
    <row r="1000" spans="1:16" s="114" customFormat="1" ht="13.5">
      <c r="A1000" s="125"/>
      <c r="D1000" s="115"/>
      <c r="E1000" s="115"/>
      <c r="F1000" s="115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</row>
    <row r="1001" spans="1:16" s="114" customFormat="1" ht="13.5">
      <c r="A1001" s="125"/>
      <c r="D1001" s="115"/>
      <c r="E1001" s="115"/>
      <c r="F1001" s="115"/>
      <c r="G1001" s="115"/>
      <c r="H1001" s="115"/>
      <c r="I1001" s="115"/>
      <c r="J1001" s="115"/>
      <c r="K1001" s="115"/>
      <c r="L1001" s="115"/>
      <c r="M1001" s="115"/>
      <c r="N1001" s="115"/>
      <c r="O1001" s="115"/>
      <c r="P1001" s="115"/>
    </row>
    <row r="1002" spans="1:16" s="114" customFormat="1" ht="13.5">
      <c r="A1002" s="125"/>
      <c r="D1002" s="115"/>
      <c r="E1002" s="115"/>
      <c r="F1002" s="115"/>
      <c r="G1002" s="115"/>
      <c r="H1002" s="115"/>
      <c r="I1002" s="115"/>
      <c r="J1002" s="115"/>
      <c r="K1002" s="115"/>
      <c r="L1002" s="115"/>
      <c r="M1002" s="115"/>
      <c r="N1002" s="115"/>
      <c r="O1002" s="115"/>
      <c r="P1002" s="115"/>
    </row>
    <row r="1003" spans="1:16" s="114" customFormat="1" ht="13.5">
      <c r="A1003" s="125"/>
      <c r="D1003" s="115"/>
      <c r="E1003" s="115"/>
      <c r="F1003" s="115"/>
      <c r="G1003" s="115"/>
      <c r="H1003" s="115"/>
      <c r="I1003" s="115"/>
      <c r="J1003" s="115"/>
      <c r="K1003" s="115"/>
      <c r="L1003" s="115"/>
      <c r="M1003" s="115"/>
      <c r="N1003" s="115"/>
      <c r="O1003" s="115"/>
      <c r="P1003" s="115"/>
    </row>
    <row r="1004" spans="1:16" s="114" customFormat="1" ht="13.5">
      <c r="A1004" s="125"/>
      <c r="D1004" s="115"/>
      <c r="E1004" s="115"/>
      <c r="F1004" s="115"/>
      <c r="G1004" s="115"/>
      <c r="H1004" s="115"/>
      <c r="I1004" s="115"/>
      <c r="J1004" s="115"/>
      <c r="K1004" s="115"/>
      <c r="L1004" s="115"/>
      <c r="M1004" s="115"/>
      <c r="N1004" s="115"/>
      <c r="O1004" s="115"/>
      <c r="P1004" s="115"/>
    </row>
    <row r="1005" spans="1:16" s="114" customFormat="1" ht="13.5">
      <c r="A1005" s="125"/>
      <c r="D1005" s="115"/>
      <c r="E1005" s="115"/>
      <c r="F1005" s="115"/>
      <c r="G1005" s="115"/>
      <c r="H1005" s="115"/>
      <c r="I1005" s="115"/>
      <c r="J1005" s="115"/>
      <c r="K1005" s="115"/>
      <c r="L1005" s="115"/>
      <c r="M1005" s="115"/>
      <c r="N1005" s="115"/>
      <c r="O1005" s="115"/>
      <c r="P1005" s="115"/>
    </row>
    <row r="1006" spans="1:16" s="114" customFormat="1" ht="13.5">
      <c r="A1006" s="125"/>
      <c r="D1006" s="115"/>
      <c r="E1006" s="115"/>
      <c r="F1006" s="115"/>
      <c r="G1006" s="115"/>
      <c r="H1006" s="115"/>
      <c r="I1006" s="115"/>
      <c r="J1006" s="115"/>
      <c r="K1006" s="115"/>
      <c r="L1006" s="115"/>
      <c r="M1006" s="115"/>
      <c r="N1006" s="115"/>
      <c r="O1006" s="115"/>
      <c r="P1006" s="115"/>
    </row>
    <row r="1007" spans="1:16" s="114" customFormat="1" ht="13.5">
      <c r="A1007" s="125"/>
      <c r="D1007" s="115"/>
      <c r="E1007" s="115"/>
      <c r="F1007" s="115"/>
      <c r="G1007" s="115"/>
      <c r="H1007" s="115"/>
      <c r="I1007" s="115"/>
      <c r="J1007" s="115"/>
      <c r="K1007" s="115"/>
      <c r="L1007" s="115"/>
      <c r="M1007" s="115"/>
      <c r="N1007" s="115"/>
      <c r="O1007" s="115"/>
      <c r="P1007" s="115"/>
    </row>
    <row r="1008" spans="1:16" s="114" customFormat="1" ht="13.5">
      <c r="A1008" s="125"/>
      <c r="D1008" s="115"/>
      <c r="E1008" s="115"/>
      <c r="F1008" s="115"/>
      <c r="G1008" s="115"/>
      <c r="H1008" s="115"/>
      <c r="I1008" s="115"/>
      <c r="J1008" s="115"/>
      <c r="K1008" s="115"/>
      <c r="L1008" s="115"/>
      <c r="M1008" s="115"/>
      <c r="N1008" s="115"/>
      <c r="O1008" s="115"/>
      <c r="P1008" s="115"/>
    </row>
    <row r="1009" spans="1:16" s="114" customFormat="1" ht="13.5">
      <c r="A1009" s="125"/>
      <c r="D1009" s="115"/>
      <c r="E1009" s="115"/>
      <c r="F1009" s="115"/>
      <c r="G1009" s="115"/>
      <c r="H1009" s="115"/>
      <c r="I1009" s="115"/>
      <c r="J1009" s="115"/>
      <c r="K1009" s="115"/>
      <c r="L1009" s="115"/>
      <c r="M1009" s="115"/>
      <c r="N1009" s="115"/>
      <c r="O1009" s="115"/>
      <c r="P1009" s="115"/>
    </row>
    <row r="1010" spans="1:16" s="114" customFormat="1" ht="13.5">
      <c r="A1010" s="125"/>
      <c r="D1010" s="115"/>
      <c r="E1010" s="115"/>
      <c r="F1010" s="115"/>
      <c r="G1010" s="115"/>
      <c r="H1010" s="115"/>
      <c r="I1010" s="115"/>
      <c r="J1010" s="115"/>
      <c r="K1010" s="115"/>
      <c r="L1010" s="115"/>
      <c r="M1010" s="115"/>
      <c r="N1010" s="115"/>
      <c r="O1010" s="115"/>
      <c r="P1010" s="115"/>
    </row>
    <row r="1011" spans="1:16" s="114" customFormat="1" ht="13.5">
      <c r="A1011" s="125"/>
      <c r="D1011" s="115"/>
      <c r="E1011" s="115"/>
      <c r="F1011" s="115"/>
      <c r="G1011" s="115"/>
      <c r="H1011" s="115"/>
      <c r="I1011" s="115"/>
      <c r="J1011" s="115"/>
      <c r="K1011" s="115"/>
      <c r="L1011" s="115"/>
      <c r="M1011" s="115"/>
      <c r="N1011" s="115"/>
      <c r="O1011" s="115"/>
      <c r="P1011" s="115"/>
    </row>
    <row r="1012" spans="1:16" s="114" customFormat="1" ht="13.5">
      <c r="A1012" s="125"/>
      <c r="D1012" s="115"/>
      <c r="E1012" s="115"/>
      <c r="F1012" s="115"/>
      <c r="G1012" s="115"/>
      <c r="H1012" s="115"/>
      <c r="I1012" s="115"/>
      <c r="J1012" s="115"/>
      <c r="K1012" s="115"/>
      <c r="L1012" s="115"/>
      <c r="M1012" s="115"/>
      <c r="N1012" s="115"/>
      <c r="O1012" s="115"/>
      <c r="P1012" s="115"/>
    </row>
    <row r="1013" spans="1:16" s="114" customFormat="1" ht="13.5">
      <c r="A1013" s="125"/>
      <c r="D1013" s="115"/>
      <c r="E1013" s="115"/>
      <c r="F1013" s="115"/>
      <c r="G1013" s="115"/>
      <c r="H1013" s="115"/>
      <c r="I1013" s="115"/>
      <c r="J1013" s="115"/>
      <c r="K1013" s="115"/>
      <c r="L1013" s="115"/>
      <c r="M1013" s="115"/>
      <c r="N1013" s="115"/>
      <c r="O1013" s="115"/>
      <c r="P1013" s="115"/>
    </row>
    <row r="1014" spans="1:16" s="114" customFormat="1" ht="13.5">
      <c r="A1014" s="125"/>
      <c r="D1014" s="115"/>
      <c r="E1014" s="115"/>
      <c r="F1014" s="115"/>
      <c r="G1014" s="115"/>
      <c r="H1014" s="115"/>
      <c r="I1014" s="115"/>
      <c r="J1014" s="115"/>
      <c r="K1014" s="115"/>
      <c r="L1014" s="115"/>
      <c r="M1014" s="115"/>
      <c r="N1014" s="115"/>
      <c r="O1014" s="115"/>
      <c r="P1014" s="115"/>
    </row>
    <row r="1015" spans="1:16" s="114" customFormat="1" ht="13.5">
      <c r="A1015" s="125"/>
      <c r="D1015" s="115"/>
      <c r="E1015" s="115"/>
      <c r="F1015" s="115"/>
      <c r="G1015" s="115"/>
      <c r="H1015" s="115"/>
      <c r="I1015" s="115"/>
      <c r="J1015" s="115"/>
      <c r="K1015" s="115"/>
      <c r="L1015" s="115"/>
      <c r="M1015" s="115"/>
      <c r="N1015" s="115"/>
      <c r="O1015" s="115"/>
      <c r="P1015" s="115"/>
    </row>
    <row r="1016" spans="1:16" s="114" customFormat="1" ht="13.5">
      <c r="A1016" s="125"/>
      <c r="D1016" s="115"/>
      <c r="E1016" s="115"/>
      <c r="F1016" s="115"/>
      <c r="G1016" s="115"/>
      <c r="H1016" s="115"/>
      <c r="I1016" s="115"/>
      <c r="J1016" s="115"/>
      <c r="K1016" s="115"/>
      <c r="L1016" s="115"/>
      <c r="M1016" s="115"/>
      <c r="N1016" s="115"/>
      <c r="O1016" s="115"/>
      <c r="P1016" s="115"/>
    </row>
    <row r="1017" spans="1:16" s="114" customFormat="1" ht="13.5">
      <c r="A1017" s="125"/>
      <c r="D1017" s="115"/>
      <c r="E1017" s="115"/>
      <c r="F1017" s="115"/>
      <c r="G1017" s="115"/>
      <c r="H1017" s="115"/>
      <c r="I1017" s="115"/>
      <c r="J1017" s="115"/>
      <c r="K1017" s="115"/>
      <c r="L1017" s="115"/>
      <c r="M1017" s="115"/>
      <c r="N1017" s="115"/>
      <c r="O1017" s="115"/>
      <c r="P1017" s="115"/>
    </row>
    <row r="1018" spans="1:16" s="114" customFormat="1" ht="13.5">
      <c r="A1018" s="125"/>
      <c r="D1018" s="115"/>
      <c r="E1018" s="115"/>
      <c r="F1018" s="115"/>
      <c r="G1018" s="115"/>
      <c r="H1018" s="115"/>
      <c r="I1018" s="115"/>
      <c r="J1018" s="115"/>
      <c r="K1018" s="115"/>
      <c r="L1018" s="115"/>
      <c r="M1018" s="115"/>
      <c r="N1018" s="115"/>
      <c r="O1018" s="115"/>
      <c r="P1018" s="115"/>
    </row>
    <row r="1019" spans="1:16" s="114" customFormat="1" ht="13.5">
      <c r="A1019" s="125"/>
      <c r="D1019" s="115"/>
      <c r="E1019" s="115"/>
      <c r="F1019" s="115"/>
      <c r="G1019" s="115"/>
      <c r="H1019" s="115"/>
      <c r="I1019" s="115"/>
      <c r="J1019" s="115"/>
      <c r="K1019" s="115"/>
      <c r="L1019" s="115"/>
      <c r="M1019" s="115"/>
      <c r="N1019" s="115"/>
      <c r="O1019" s="115"/>
      <c r="P1019" s="115"/>
    </row>
    <row r="1020" spans="1:16" s="114" customFormat="1" ht="13.5">
      <c r="A1020" s="125"/>
      <c r="D1020" s="115"/>
      <c r="E1020" s="115"/>
      <c r="F1020" s="115"/>
      <c r="G1020" s="115"/>
      <c r="H1020" s="115"/>
      <c r="I1020" s="115"/>
      <c r="J1020" s="115"/>
      <c r="K1020" s="115"/>
      <c r="L1020" s="115"/>
      <c r="M1020" s="115"/>
      <c r="N1020" s="115"/>
      <c r="O1020" s="115"/>
      <c r="P1020" s="115"/>
    </row>
    <row r="1021" spans="1:16" s="114" customFormat="1" ht="13.5">
      <c r="A1021" s="125"/>
      <c r="D1021" s="115"/>
      <c r="E1021" s="115"/>
      <c r="F1021" s="115"/>
      <c r="G1021" s="115"/>
      <c r="H1021" s="115"/>
      <c r="I1021" s="115"/>
      <c r="J1021" s="115"/>
      <c r="K1021" s="115"/>
      <c r="L1021" s="115"/>
      <c r="M1021" s="115"/>
      <c r="N1021" s="115"/>
      <c r="O1021" s="115"/>
      <c r="P1021" s="115"/>
    </row>
    <row r="1022" spans="1:16" s="114" customFormat="1" ht="13.5">
      <c r="A1022" s="125"/>
      <c r="D1022" s="115"/>
      <c r="E1022" s="115"/>
      <c r="F1022" s="115"/>
      <c r="G1022" s="115"/>
      <c r="H1022" s="115"/>
      <c r="I1022" s="115"/>
      <c r="J1022" s="115"/>
      <c r="K1022" s="115"/>
      <c r="L1022" s="115"/>
      <c r="M1022" s="115"/>
      <c r="N1022" s="115"/>
      <c r="O1022" s="115"/>
      <c r="P1022" s="115"/>
    </row>
    <row r="1023" spans="1:16" s="114" customFormat="1" ht="13.5">
      <c r="A1023" s="125"/>
      <c r="D1023" s="115"/>
      <c r="E1023" s="115"/>
      <c r="F1023" s="115"/>
      <c r="G1023" s="115"/>
      <c r="H1023" s="115"/>
      <c r="I1023" s="115"/>
      <c r="J1023" s="115"/>
      <c r="K1023" s="115"/>
      <c r="L1023" s="115"/>
      <c r="M1023" s="115"/>
      <c r="N1023" s="115"/>
      <c r="O1023" s="115"/>
      <c r="P1023" s="115"/>
    </row>
    <row r="1024" spans="1:16" s="114" customFormat="1" ht="13.5">
      <c r="A1024" s="125"/>
      <c r="D1024" s="115"/>
      <c r="E1024" s="115"/>
      <c r="F1024" s="115"/>
      <c r="G1024" s="115"/>
      <c r="H1024" s="115"/>
      <c r="I1024" s="115"/>
      <c r="J1024" s="115"/>
      <c r="K1024" s="115"/>
      <c r="L1024" s="115"/>
      <c r="M1024" s="115"/>
      <c r="N1024" s="115"/>
      <c r="O1024" s="115"/>
      <c r="P1024" s="115"/>
    </row>
    <row r="1025" spans="1:16" s="114" customFormat="1" ht="13.5">
      <c r="A1025" s="125"/>
      <c r="D1025" s="115"/>
      <c r="E1025" s="115"/>
      <c r="F1025" s="115"/>
      <c r="G1025" s="115"/>
      <c r="H1025" s="115"/>
      <c r="I1025" s="115"/>
      <c r="J1025" s="115"/>
      <c r="K1025" s="115"/>
      <c r="L1025" s="115"/>
      <c r="M1025" s="115"/>
      <c r="N1025" s="115"/>
      <c r="O1025" s="115"/>
      <c r="P1025" s="115"/>
    </row>
    <row r="1026" spans="1:16" s="114" customFormat="1" ht="13.5">
      <c r="A1026" s="125"/>
      <c r="D1026" s="115"/>
      <c r="E1026" s="115"/>
      <c r="F1026" s="115"/>
      <c r="G1026" s="115"/>
      <c r="H1026" s="115"/>
      <c r="I1026" s="115"/>
      <c r="J1026" s="115"/>
      <c r="K1026" s="115"/>
      <c r="L1026" s="115"/>
      <c r="M1026" s="115"/>
      <c r="N1026" s="115"/>
      <c r="O1026" s="115"/>
      <c r="P1026" s="115"/>
    </row>
    <row r="1027" spans="1:16" s="114" customFormat="1" ht="13.5">
      <c r="A1027" s="125"/>
      <c r="D1027" s="115"/>
      <c r="E1027" s="115"/>
      <c r="F1027" s="115"/>
      <c r="G1027" s="115"/>
      <c r="H1027" s="115"/>
      <c r="I1027" s="115"/>
      <c r="J1027" s="115"/>
      <c r="K1027" s="115"/>
      <c r="L1027" s="115"/>
      <c r="M1027" s="115"/>
      <c r="N1027" s="115"/>
      <c r="O1027" s="115"/>
      <c r="P1027" s="115"/>
    </row>
    <row r="1028" spans="1:16" s="114" customFormat="1" ht="13.5">
      <c r="A1028" s="125"/>
      <c r="D1028" s="115"/>
      <c r="E1028" s="115"/>
      <c r="F1028" s="115"/>
      <c r="G1028" s="115"/>
      <c r="H1028" s="115"/>
      <c r="I1028" s="115"/>
      <c r="J1028" s="115"/>
      <c r="K1028" s="115"/>
      <c r="L1028" s="115"/>
      <c r="M1028" s="115"/>
      <c r="N1028" s="115"/>
      <c r="O1028" s="115"/>
      <c r="P1028" s="115"/>
    </row>
    <row r="1029" spans="1:16" s="114" customFormat="1" ht="13.5">
      <c r="A1029" s="125"/>
      <c r="D1029" s="115"/>
      <c r="E1029" s="115"/>
      <c r="F1029" s="115"/>
      <c r="G1029" s="115"/>
      <c r="H1029" s="115"/>
      <c r="I1029" s="115"/>
      <c r="J1029" s="115"/>
      <c r="K1029" s="115"/>
      <c r="L1029" s="115"/>
      <c r="M1029" s="115"/>
      <c r="N1029" s="115"/>
      <c r="O1029" s="115"/>
      <c r="P1029" s="115"/>
    </row>
    <row r="1030" spans="1:16" s="114" customFormat="1" ht="13.5">
      <c r="A1030" s="125"/>
      <c r="D1030" s="115"/>
      <c r="E1030" s="115"/>
      <c r="F1030" s="115"/>
      <c r="G1030" s="115"/>
      <c r="H1030" s="115"/>
      <c r="I1030" s="115"/>
      <c r="J1030" s="115"/>
      <c r="K1030" s="115"/>
      <c r="L1030" s="115"/>
      <c r="M1030" s="115"/>
      <c r="N1030" s="115"/>
      <c r="O1030" s="115"/>
      <c r="P1030" s="115"/>
    </row>
    <row r="1031" spans="1:16" s="114" customFormat="1" ht="13.5">
      <c r="A1031" s="125"/>
      <c r="D1031" s="115"/>
      <c r="E1031" s="115"/>
      <c r="F1031" s="115"/>
      <c r="G1031" s="115"/>
      <c r="H1031" s="115"/>
      <c r="I1031" s="115"/>
      <c r="J1031" s="115"/>
      <c r="K1031" s="115"/>
      <c r="L1031" s="115"/>
      <c r="M1031" s="115"/>
      <c r="N1031" s="115"/>
      <c r="O1031" s="115"/>
      <c r="P1031" s="115"/>
    </row>
    <row r="1032" spans="1:16" s="114" customFormat="1" ht="13.5">
      <c r="A1032" s="125"/>
      <c r="D1032" s="115"/>
      <c r="E1032" s="115"/>
      <c r="F1032" s="115"/>
      <c r="G1032" s="115"/>
      <c r="H1032" s="115"/>
      <c r="I1032" s="115"/>
      <c r="J1032" s="115"/>
      <c r="K1032" s="115"/>
      <c r="L1032" s="115"/>
      <c r="M1032" s="115"/>
      <c r="N1032" s="115"/>
      <c r="O1032" s="115"/>
      <c r="P1032" s="115"/>
    </row>
    <row r="1033" spans="1:16" s="114" customFormat="1" ht="13.5">
      <c r="A1033" s="125"/>
      <c r="D1033" s="115"/>
      <c r="E1033" s="115"/>
      <c r="F1033" s="115"/>
      <c r="G1033" s="115"/>
      <c r="H1033" s="115"/>
      <c r="I1033" s="115"/>
      <c r="J1033" s="115"/>
      <c r="K1033" s="115"/>
      <c r="L1033" s="115"/>
      <c r="M1033" s="115"/>
      <c r="N1033" s="115"/>
      <c r="O1033" s="115"/>
      <c r="P1033" s="115"/>
    </row>
    <row r="1034" spans="1:16" s="114" customFormat="1" ht="13.5">
      <c r="A1034" s="125"/>
      <c r="D1034" s="115"/>
      <c r="E1034" s="115"/>
      <c r="F1034" s="115"/>
      <c r="G1034" s="115"/>
      <c r="H1034" s="115"/>
      <c r="I1034" s="115"/>
      <c r="J1034" s="115"/>
      <c r="K1034" s="115"/>
      <c r="L1034" s="115"/>
      <c r="M1034" s="115"/>
      <c r="N1034" s="115"/>
      <c r="O1034" s="115"/>
      <c r="P1034" s="115"/>
    </row>
    <row r="1035" spans="1:16" s="114" customFormat="1" ht="13.5">
      <c r="A1035" s="125"/>
      <c r="D1035" s="115"/>
      <c r="E1035" s="115"/>
      <c r="F1035" s="115"/>
      <c r="G1035" s="115"/>
      <c r="H1035" s="115"/>
      <c r="I1035" s="115"/>
      <c r="J1035" s="115"/>
      <c r="K1035" s="115"/>
      <c r="L1035" s="115"/>
      <c r="M1035" s="115"/>
      <c r="N1035" s="115"/>
      <c r="O1035" s="115"/>
      <c r="P1035" s="115"/>
    </row>
    <row r="1036" spans="1:16" s="114" customFormat="1" ht="13.5">
      <c r="A1036" s="125"/>
      <c r="D1036" s="115"/>
      <c r="E1036" s="115"/>
      <c r="F1036" s="115"/>
      <c r="G1036" s="115"/>
      <c r="H1036" s="115"/>
      <c r="I1036" s="115"/>
      <c r="J1036" s="115"/>
      <c r="K1036" s="115"/>
      <c r="L1036" s="115"/>
      <c r="M1036" s="115"/>
      <c r="N1036" s="115"/>
      <c r="O1036" s="115"/>
      <c r="P1036" s="115"/>
    </row>
    <row r="1037" spans="1:16" s="114" customFormat="1" ht="13.5">
      <c r="A1037" s="125"/>
      <c r="D1037" s="115"/>
      <c r="E1037" s="115"/>
      <c r="F1037" s="115"/>
      <c r="G1037" s="115"/>
      <c r="H1037" s="115"/>
      <c r="I1037" s="115"/>
      <c r="J1037" s="115"/>
      <c r="K1037" s="115"/>
      <c r="L1037" s="115"/>
      <c r="M1037" s="115"/>
      <c r="N1037" s="115"/>
      <c r="O1037" s="115"/>
      <c r="P1037" s="115"/>
    </row>
    <row r="1038" spans="1:16" s="114" customFormat="1" ht="13.5">
      <c r="A1038" s="125"/>
      <c r="D1038" s="115"/>
      <c r="E1038" s="115"/>
      <c r="F1038" s="115"/>
      <c r="G1038" s="115"/>
      <c r="H1038" s="115"/>
      <c r="I1038" s="115"/>
      <c r="J1038" s="115"/>
      <c r="K1038" s="115"/>
      <c r="L1038" s="115"/>
      <c r="M1038" s="115"/>
      <c r="N1038" s="115"/>
      <c r="O1038" s="115"/>
      <c r="P1038" s="115"/>
    </row>
    <row r="1039" spans="1:16" s="114" customFormat="1" ht="13.5">
      <c r="A1039" s="125"/>
      <c r="D1039" s="115"/>
      <c r="E1039" s="115"/>
      <c r="F1039" s="115"/>
      <c r="G1039" s="115"/>
      <c r="H1039" s="115"/>
      <c r="I1039" s="115"/>
      <c r="J1039" s="115"/>
      <c r="K1039" s="115"/>
      <c r="L1039" s="115"/>
      <c r="M1039" s="115"/>
      <c r="N1039" s="115"/>
      <c r="O1039" s="115"/>
      <c r="P1039" s="115"/>
    </row>
    <row r="1040" spans="1:16" s="114" customFormat="1" ht="13.5">
      <c r="A1040" s="125"/>
      <c r="D1040" s="115"/>
      <c r="E1040" s="115"/>
      <c r="F1040" s="115"/>
      <c r="G1040" s="115"/>
      <c r="H1040" s="115"/>
      <c r="I1040" s="115"/>
      <c r="J1040" s="115"/>
      <c r="K1040" s="115"/>
      <c r="L1040" s="115"/>
      <c r="M1040" s="115"/>
      <c r="N1040" s="115"/>
      <c r="O1040" s="115"/>
      <c r="P1040" s="115"/>
    </row>
    <row r="1041" spans="1:16" s="114" customFormat="1" ht="13.5">
      <c r="A1041" s="125"/>
      <c r="D1041" s="115"/>
      <c r="E1041" s="115"/>
      <c r="F1041" s="115"/>
      <c r="G1041" s="115"/>
      <c r="H1041" s="115"/>
      <c r="I1041" s="115"/>
      <c r="J1041" s="115"/>
      <c r="K1041" s="115"/>
      <c r="L1041" s="115"/>
      <c r="M1041" s="115"/>
      <c r="N1041" s="115"/>
      <c r="O1041" s="115"/>
      <c r="P1041" s="115"/>
    </row>
    <row r="1042" spans="1:16" s="114" customFormat="1" ht="13.5">
      <c r="A1042" s="125"/>
      <c r="D1042" s="115"/>
      <c r="E1042" s="115"/>
      <c r="F1042" s="115"/>
      <c r="G1042" s="115"/>
      <c r="H1042" s="115"/>
      <c r="I1042" s="115"/>
      <c r="J1042" s="115"/>
      <c r="K1042" s="115"/>
      <c r="L1042" s="115"/>
      <c r="M1042" s="115"/>
      <c r="N1042" s="115"/>
      <c r="O1042" s="115"/>
      <c r="P1042" s="115"/>
    </row>
    <row r="1043" spans="1:16" s="114" customFormat="1" ht="13.5">
      <c r="A1043" s="125"/>
      <c r="D1043" s="115"/>
      <c r="E1043" s="115"/>
      <c r="F1043" s="115"/>
      <c r="G1043" s="115"/>
      <c r="H1043" s="115"/>
      <c r="I1043" s="115"/>
      <c r="J1043" s="115"/>
      <c r="K1043" s="115"/>
      <c r="L1043" s="115"/>
      <c r="M1043" s="115"/>
      <c r="N1043" s="115"/>
      <c r="O1043" s="115"/>
      <c r="P1043" s="115"/>
    </row>
    <row r="1044" spans="1:16" s="114" customFormat="1" ht="13.5">
      <c r="A1044" s="125"/>
      <c r="D1044" s="115"/>
      <c r="E1044" s="115"/>
      <c r="F1044" s="115"/>
      <c r="G1044" s="115"/>
      <c r="H1044" s="115"/>
      <c r="I1044" s="115"/>
      <c r="J1044" s="115"/>
      <c r="K1044" s="115"/>
      <c r="L1044" s="115"/>
      <c r="M1044" s="115"/>
      <c r="N1044" s="115"/>
      <c r="O1044" s="115"/>
      <c r="P1044" s="115"/>
    </row>
    <row r="1045" spans="1:16" s="114" customFormat="1" ht="13.5">
      <c r="A1045" s="125"/>
      <c r="D1045" s="115"/>
      <c r="E1045" s="115"/>
      <c r="F1045" s="115"/>
      <c r="G1045" s="115"/>
      <c r="H1045" s="115"/>
      <c r="I1045" s="115"/>
      <c r="J1045" s="115"/>
      <c r="K1045" s="115"/>
      <c r="L1045" s="115"/>
      <c r="M1045" s="115"/>
      <c r="N1045" s="115"/>
      <c r="O1045" s="115"/>
      <c r="P1045" s="115"/>
    </row>
    <row r="1046" spans="1:16" s="114" customFormat="1" ht="13.5">
      <c r="A1046" s="125"/>
      <c r="D1046" s="115"/>
      <c r="E1046" s="115"/>
      <c r="F1046" s="115"/>
      <c r="G1046" s="115"/>
      <c r="H1046" s="115"/>
      <c r="I1046" s="115"/>
      <c r="J1046" s="115"/>
      <c r="K1046" s="115"/>
      <c r="L1046" s="115"/>
      <c r="M1046" s="115"/>
      <c r="N1046" s="115"/>
      <c r="O1046" s="115"/>
      <c r="P1046" s="115"/>
    </row>
    <row r="1047" spans="1:16" s="114" customFormat="1" ht="13.5">
      <c r="A1047" s="125"/>
      <c r="D1047" s="115"/>
      <c r="E1047" s="115"/>
      <c r="F1047" s="115"/>
      <c r="G1047" s="115"/>
      <c r="H1047" s="115"/>
      <c r="I1047" s="115"/>
      <c r="J1047" s="115"/>
      <c r="K1047" s="115"/>
      <c r="L1047" s="115"/>
      <c r="M1047" s="115"/>
      <c r="N1047" s="115"/>
      <c r="O1047" s="115"/>
      <c r="P1047" s="115"/>
    </row>
    <row r="1048" spans="1:16" s="114" customFormat="1" ht="13.5">
      <c r="A1048" s="125"/>
      <c r="D1048" s="115"/>
      <c r="E1048" s="115"/>
      <c r="F1048" s="115"/>
      <c r="G1048" s="115"/>
      <c r="H1048" s="115"/>
      <c r="I1048" s="115"/>
      <c r="J1048" s="115"/>
      <c r="K1048" s="115"/>
      <c r="L1048" s="115"/>
      <c r="M1048" s="115"/>
      <c r="N1048" s="115"/>
      <c r="O1048" s="115"/>
      <c r="P1048" s="115"/>
    </row>
    <row r="1049" spans="1:16" s="114" customFormat="1" ht="13.5">
      <c r="A1049" s="125"/>
      <c r="D1049" s="115"/>
      <c r="E1049" s="115"/>
      <c r="F1049" s="115"/>
      <c r="G1049" s="115"/>
      <c r="H1049" s="115"/>
      <c r="I1049" s="115"/>
      <c r="J1049" s="115"/>
      <c r="K1049" s="115"/>
      <c r="L1049" s="115"/>
      <c r="M1049" s="115"/>
      <c r="N1049" s="115"/>
      <c r="O1049" s="115"/>
      <c r="P1049" s="115"/>
    </row>
    <row r="1050" spans="1:16" s="114" customFormat="1" ht="13.5">
      <c r="A1050" s="125"/>
      <c r="D1050" s="115"/>
      <c r="E1050" s="115"/>
      <c r="F1050" s="115"/>
      <c r="G1050" s="115"/>
      <c r="H1050" s="115"/>
      <c r="I1050" s="115"/>
      <c r="J1050" s="115"/>
      <c r="K1050" s="115"/>
      <c r="L1050" s="115"/>
      <c r="M1050" s="115"/>
      <c r="N1050" s="115"/>
      <c r="O1050" s="115"/>
      <c r="P1050" s="115"/>
    </row>
    <row r="1051" spans="1:16" s="114" customFormat="1" ht="13.5">
      <c r="A1051" s="125"/>
      <c r="D1051" s="115"/>
      <c r="E1051" s="115"/>
      <c r="F1051" s="115"/>
      <c r="G1051" s="115"/>
      <c r="H1051" s="115"/>
      <c r="I1051" s="115"/>
      <c r="J1051" s="115"/>
      <c r="K1051" s="115"/>
      <c r="L1051" s="115"/>
      <c r="M1051" s="115"/>
      <c r="N1051" s="115"/>
      <c r="O1051" s="115"/>
      <c r="P1051" s="115"/>
    </row>
    <row r="1052" spans="1:16" s="114" customFormat="1" ht="13.5">
      <c r="A1052" s="125"/>
      <c r="D1052" s="115"/>
      <c r="E1052" s="115"/>
      <c r="F1052" s="115"/>
      <c r="G1052" s="115"/>
      <c r="H1052" s="115"/>
      <c r="I1052" s="115"/>
      <c r="J1052" s="115"/>
      <c r="K1052" s="115"/>
      <c r="L1052" s="115"/>
      <c r="M1052" s="115"/>
      <c r="N1052" s="115"/>
      <c r="O1052" s="115"/>
      <c r="P1052" s="115"/>
    </row>
    <row r="1053" spans="1:16" s="114" customFormat="1" ht="13.5">
      <c r="A1053" s="125"/>
      <c r="D1053" s="115"/>
      <c r="E1053" s="115"/>
      <c r="F1053" s="115"/>
      <c r="G1053" s="115"/>
      <c r="H1053" s="115"/>
      <c r="I1053" s="115"/>
      <c r="J1053" s="115"/>
      <c r="K1053" s="115"/>
      <c r="L1053" s="115"/>
      <c r="M1053" s="115"/>
      <c r="N1053" s="115"/>
      <c r="O1053" s="115"/>
      <c r="P1053" s="115"/>
    </row>
    <row r="1054" spans="1:16" s="114" customFormat="1" ht="13.5">
      <c r="A1054" s="125"/>
      <c r="D1054" s="115"/>
      <c r="E1054" s="115"/>
      <c r="F1054" s="115"/>
      <c r="G1054" s="115"/>
      <c r="H1054" s="115"/>
      <c r="I1054" s="115"/>
      <c r="J1054" s="115"/>
      <c r="K1054" s="115"/>
      <c r="L1054" s="115"/>
      <c r="M1054" s="115"/>
      <c r="N1054" s="115"/>
      <c r="O1054" s="115"/>
      <c r="P1054" s="115"/>
    </row>
    <row r="1055" spans="1:16" s="114" customFormat="1" ht="13.5">
      <c r="A1055" s="125"/>
      <c r="D1055" s="115"/>
      <c r="E1055" s="115"/>
      <c r="F1055" s="115"/>
      <c r="G1055" s="115"/>
      <c r="H1055" s="115"/>
      <c r="I1055" s="115"/>
      <c r="J1055" s="115"/>
      <c r="K1055" s="115"/>
      <c r="L1055" s="115"/>
      <c r="M1055" s="115"/>
      <c r="N1055" s="115"/>
      <c r="O1055" s="115"/>
      <c r="P1055" s="115"/>
    </row>
    <row r="1056" spans="1:16" s="114" customFormat="1" ht="13.5">
      <c r="A1056" s="125"/>
      <c r="D1056" s="115"/>
      <c r="E1056" s="115"/>
      <c r="F1056" s="115"/>
      <c r="G1056" s="115"/>
      <c r="H1056" s="115"/>
      <c r="I1056" s="115"/>
      <c r="J1056" s="115"/>
      <c r="K1056" s="115"/>
      <c r="L1056" s="115"/>
      <c r="M1056" s="115"/>
      <c r="N1056" s="115"/>
      <c r="O1056" s="115"/>
      <c r="P1056" s="115"/>
    </row>
    <row r="1057" spans="1:16" s="114" customFormat="1" ht="13.5">
      <c r="A1057" s="125"/>
      <c r="D1057" s="115"/>
      <c r="E1057" s="115"/>
      <c r="F1057" s="115"/>
      <c r="G1057" s="115"/>
      <c r="H1057" s="115"/>
      <c r="I1057" s="115"/>
      <c r="J1057" s="115"/>
      <c r="K1057" s="115"/>
      <c r="L1057" s="115"/>
      <c r="M1057" s="115"/>
      <c r="N1057" s="115"/>
      <c r="O1057" s="115"/>
      <c r="P1057" s="115"/>
    </row>
    <row r="1058" spans="1:16" s="114" customFormat="1" ht="13.5">
      <c r="A1058" s="125"/>
      <c r="D1058" s="115"/>
      <c r="E1058" s="115"/>
      <c r="F1058" s="115"/>
      <c r="G1058" s="115"/>
      <c r="H1058" s="115"/>
      <c r="I1058" s="115"/>
      <c r="J1058" s="115"/>
      <c r="K1058" s="115"/>
      <c r="L1058" s="115"/>
      <c r="M1058" s="115"/>
      <c r="N1058" s="115"/>
      <c r="O1058" s="115"/>
      <c r="P1058" s="115"/>
    </row>
    <row r="1059" spans="1:16" s="114" customFormat="1" ht="13.5">
      <c r="A1059" s="125"/>
      <c r="D1059" s="115"/>
      <c r="E1059" s="115"/>
      <c r="F1059" s="115"/>
      <c r="G1059" s="115"/>
      <c r="H1059" s="115"/>
      <c r="I1059" s="115"/>
      <c r="J1059" s="115"/>
      <c r="K1059" s="115"/>
      <c r="L1059" s="115"/>
      <c r="M1059" s="115"/>
      <c r="N1059" s="115"/>
      <c r="O1059" s="115"/>
      <c r="P1059" s="115"/>
    </row>
    <row r="1060" spans="1:16" s="114" customFormat="1" ht="13.5">
      <c r="A1060" s="125"/>
      <c r="D1060" s="115"/>
      <c r="E1060" s="115"/>
      <c r="F1060" s="115"/>
      <c r="G1060" s="115"/>
      <c r="H1060" s="115"/>
      <c r="I1060" s="115"/>
      <c r="J1060" s="115"/>
      <c r="K1060" s="115"/>
      <c r="L1060" s="115"/>
      <c r="M1060" s="115"/>
      <c r="N1060" s="115"/>
      <c r="O1060" s="115"/>
      <c r="P1060" s="115"/>
    </row>
    <row r="1061" spans="1:16" s="114" customFormat="1" ht="13.5">
      <c r="A1061" s="125"/>
      <c r="D1061" s="115"/>
      <c r="E1061" s="115"/>
      <c r="F1061" s="115"/>
      <c r="G1061" s="115"/>
      <c r="H1061" s="115"/>
      <c r="I1061" s="115"/>
      <c r="J1061" s="115"/>
      <c r="K1061" s="115"/>
      <c r="L1061" s="115"/>
      <c r="M1061" s="115"/>
      <c r="N1061" s="115"/>
      <c r="O1061" s="115"/>
      <c r="P1061" s="115"/>
    </row>
    <row r="1062" spans="1:16" s="114" customFormat="1" ht="13.5">
      <c r="A1062" s="125"/>
      <c r="D1062" s="115"/>
      <c r="E1062" s="115"/>
      <c r="F1062" s="115"/>
      <c r="G1062" s="115"/>
      <c r="H1062" s="115"/>
      <c r="I1062" s="115"/>
      <c r="J1062" s="115"/>
      <c r="K1062" s="115"/>
      <c r="L1062" s="115"/>
      <c r="M1062" s="115"/>
      <c r="N1062" s="115"/>
      <c r="O1062" s="115"/>
      <c r="P1062" s="115"/>
    </row>
    <row r="1063" spans="1:16" s="114" customFormat="1" ht="13.5">
      <c r="A1063" s="125"/>
      <c r="D1063" s="115"/>
      <c r="E1063" s="115"/>
      <c r="F1063" s="115"/>
      <c r="G1063" s="115"/>
      <c r="H1063" s="115"/>
      <c r="I1063" s="115"/>
      <c r="J1063" s="115"/>
      <c r="K1063" s="115"/>
      <c r="L1063" s="115"/>
      <c r="M1063" s="115"/>
      <c r="N1063" s="115"/>
      <c r="O1063" s="115"/>
      <c r="P1063" s="115"/>
    </row>
    <row r="1064" spans="1:16" s="114" customFormat="1" ht="13.5">
      <c r="A1064" s="125"/>
      <c r="D1064" s="115"/>
      <c r="E1064" s="115"/>
      <c r="F1064" s="115"/>
      <c r="G1064" s="115"/>
      <c r="H1064" s="115"/>
      <c r="I1064" s="115"/>
      <c r="J1064" s="115"/>
      <c r="K1064" s="115"/>
      <c r="L1064" s="115"/>
      <c r="M1064" s="115"/>
      <c r="N1064" s="115"/>
      <c r="O1064" s="115"/>
      <c r="P1064" s="115"/>
    </row>
    <row r="1065" spans="1:16" s="114" customFormat="1" ht="13.5">
      <c r="A1065" s="125"/>
      <c r="D1065" s="115"/>
      <c r="E1065" s="115"/>
      <c r="F1065" s="115"/>
      <c r="G1065" s="115"/>
      <c r="H1065" s="115"/>
      <c r="I1065" s="115"/>
      <c r="J1065" s="115"/>
      <c r="K1065" s="115"/>
      <c r="L1065" s="115"/>
      <c r="M1065" s="115"/>
      <c r="N1065" s="115"/>
      <c r="O1065" s="115"/>
      <c r="P1065" s="115"/>
    </row>
    <row r="1066" spans="1:16" s="114" customFormat="1" ht="13.5">
      <c r="A1066" s="125"/>
      <c r="D1066" s="115"/>
      <c r="E1066" s="115"/>
      <c r="F1066" s="115"/>
      <c r="G1066" s="115"/>
      <c r="H1066" s="115"/>
      <c r="I1066" s="115"/>
      <c r="J1066" s="115"/>
      <c r="K1066" s="115"/>
      <c r="L1066" s="115"/>
      <c r="M1066" s="115"/>
      <c r="N1066" s="115"/>
      <c r="O1066" s="115"/>
      <c r="P1066" s="115"/>
    </row>
    <row r="1067" spans="1:16" s="114" customFormat="1" ht="13.5">
      <c r="A1067" s="125"/>
      <c r="D1067" s="115"/>
      <c r="E1067" s="115"/>
      <c r="F1067" s="115"/>
      <c r="G1067" s="115"/>
      <c r="H1067" s="115"/>
      <c r="I1067" s="115"/>
      <c r="J1067" s="115"/>
      <c r="K1067" s="115"/>
      <c r="L1067" s="115"/>
      <c r="M1067" s="115"/>
      <c r="N1067" s="115"/>
      <c r="O1067" s="115"/>
      <c r="P1067" s="115"/>
    </row>
    <row r="1068" spans="1:16" s="114" customFormat="1" ht="13.5">
      <c r="A1068" s="125"/>
      <c r="D1068" s="115"/>
      <c r="E1068" s="115"/>
      <c r="F1068" s="115"/>
      <c r="G1068" s="115"/>
      <c r="H1068" s="115"/>
      <c r="I1068" s="115"/>
      <c r="J1068" s="115"/>
      <c r="K1068" s="115"/>
      <c r="L1068" s="115"/>
      <c r="M1068" s="115"/>
      <c r="N1068" s="115"/>
      <c r="O1068" s="115"/>
      <c r="P1068" s="115"/>
    </row>
    <row r="1069" spans="1:16" s="114" customFormat="1" ht="13.5">
      <c r="A1069" s="125"/>
      <c r="D1069" s="115"/>
      <c r="E1069" s="115"/>
      <c r="F1069" s="115"/>
      <c r="G1069" s="115"/>
      <c r="H1069" s="115"/>
      <c r="I1069" s="115"/>
      <c r="J1069" s="115"/>
      <c r="K1069" s="115"/>
      <c r="L1069" s="115"/>
      <c r="M1069" s="115"/>
      <c r="N1069" s="115"/>
      <c r="O1069" s="115"/>
      <c r="P1069" s="115"/>
    </row>
    <row r="1070" spans="1:16" s="114" customFormat="1" ht="13.5">
      <c r="A1070" s="125"/>
      <c r="D1070" s="115"/>
      <c r="E1070" s="115"/>
      <c r="F1070" s="115"/>
      <c r="G1070" s="115"/>
      <c r="H1070" s="115"/>
      <c r="I1070" s="115"/>
      <c r="J1070" s="115"/>
      <c r="K1070" s="115"/>
      <c r="L1070" s="115"/>
      <c r="M1070" s="115"/>
      <c r="N1070" s="115"/>
      <c r="O1070" s="115"/>
      <c r="P1070" s="115"/>
    </row>
    <row r="1071" spans="1:16" s="114" customFormat="1" ht="13.5">
      <c r="A1071" s="125"/>
      <c r="D1071" s="115"/>
      <c r="E1071" s="115"/>
      <c r="F1071" s="115"/>
      <c r="G1071" s="115"/>
      <c r="H1071" s="115"/>
      <c r="I1071" s="115"/>
      <c r="J1071" s="115"/>
      <c r="K1071" s="115"/>
      <c r="L1071" s="115"/>
      <c r="M1071" s="115"/>
      <c r="N1071" s="115"/>
      <c r="O1071" s="115"/>
      <c r="P1071" s="115"/>
    </row>
    <row r="1072" spans="1:16" s="114" customFormat="1" ht="13.5">
      <c r="A1072" s="125"/>
      <c r="D1072" s="115"/>
      <c r="E1072" s="115"/>
      <c r="F1072" s="115"/>
      <c r="G1072" s="115"/>
      <c r="H1072" s="115"/>
      <c r="I1072" s="115"/>
      <c r="J1072" s="115"/>
      <c r="K1072" s="115"/>
      <c r="L1072" s="115"/>
      <c r="M1072" s="115"/>
      <c r="N1072" s="115"/>
      <c r="O1072" s="115"/>
      <c r="P1072" s="115"/>
    </row>
    <row r="1073" spans="1:16" s="114" customFormat="1" ht="13.5">
      <c r="A1073" s="125"/>
      <c r="D1073" s="115"/>
      <c r="E1073" s="115"/>
      <c r="F1073" s="115"/>
      <c r="G1073" s="115"/>
      <c r="H1073" s="115"/>
      <c r="I1073" s="115"/>
      <c r="J1073" s="115"/>
      <c r="K1073" s="115"/>
      <c r="L1073" s="115"/>
      <c r="M1073" s="115"/>
      <c r="N1073" s="115"/>
      <c r="O1073" s="115"/>
      <c r="P1073" s="115"/>
    </row>
    <row r="1074" spans="1:16" s="114" customFormat="1" ht="13.5">
      <c r="A1074" s="125"/>
      <c r="D1074" s="115"/>
      <c r="E1074" s="115"/>
      <c r="F1074" s="115"/>
      <c r="G1074" s="115"/>
      <c r="H1074" s="115"/>
      <c r="I1074" s="115"/>
      <c r="J1074" s="115"/>
      <c r="K1074" s="115"/>
      <c r="L1074" s="115"/>
      <c r="M1074" s="115"/>
      <c r="N1074" s="115"/>
      <c r="O1074" s="115"/>
      <c r="P1074" s="115"/>
    </row>
    <row r="1075" spans="1:16" s="114" customFormat="1" ht="13.5">
      <c r="A1075" s="125"/>
      <c r="D1075" s="115"/>
      <c r="E1075" s="115"/>
      <c r="F1075" s="115"/>
      <c r="G1075" s="115"/>
      <c r="H1075" s="115"/>
      <c r="I1075" s="115"/>
      <c r="J1075" s="115"/>
      <c r="K1075" s="115"/>
      <c r="L1075" s="115"/>
      <c r="M1075" s="115"/>
      <c r="N1075" s="115"/>
      <c r="O1075" s="115"/>
      <c r="P1075" s="115"/>
    </row>
    <row r="1076" spans="1:16" s="114" customFormat="1" ht="13.5">
      <c r="A1076" s="125"/>
      <c r="D1076" s="115"/>
      <c r="E1076" s="115"/>
      <c r="F1076" s="115"/>
      <c r="G1076" s="115"/>
      <c r="H1076" s="115"/>
      <c r="I1076" s="115"/>
      <c r="J1076" s="115"/>
      <c r="K1076" s="115"/>
      <c r="L1076" s="115"/>
      <c r="M1076" s="115"/>
      <c r="N1076" s="115"/>
      <c r="O1076" s="115"/>
      <c r="P1076" s="115"/>
    </row>
    <row r="1077" spans="1:16" s="114" customFormat="1" ht="13.5">
      <c r="A1077" s="125"/>
      <c r="D1077" s="115"/>
      <c r="E1077" s="115"/>
      <c r="F1077" s="115"/>
      <c r="G1077" s="115"/>
      <c r="H1077" s="115"/>
      <c r="I1077" s="115"/>
      <c r="J1077" s="115"/>
      <c r="K1077" s="115"/>
      <c r="L1077" s="115"/>
      <c r="M1077" s="115"/>
      <c r="N1077" s="115"/>
      <c r="O1077" s="115"/>
      <c r="P1077" s="115"/>
    </row>
    <row r="1078" spans="1:16" s="114" customFormat="1" ht="13.5">
      <c r="A1078" s="125"/>
      <c r="D1078" s="115"/>
      <c r="E1078" s="115"/>
      <c r="F1078" s="115"/>
      <c r="G1078" s="115"/>
      <c r="H1078" s="115"/>
      <c r="I1078" s="115"/>
      <c r="J1078" s="115"/>
      <c r="K1078" s="115"/>
      <c r="L1078" s="115"/>
      <c r="M1078" s="115"/>
      <c r="N1078" s="115"/>
      <c r="O1078" s="115"/>
      <c r="P1078" s="115"/>
    </row>
    <row r="1079" spans="1:16" s="114" customFormat="1" ht="13.5">
      <c r="A1079" s="125"/>
      <c r="D1079" s="115"/>
      <c r="E1079" s="115"/>
      <c r="F1079" s="115"/>
      <c r="G1079" s="115"/>
      <c r="H1079" s="115"/>
      <c r="I1079" s="115"/>
      <c r="J1079" s="115"/>
      <c r="K1079" s="115"/>
      <c r="L1079" s="115"/>
      <c r="M1079" s="115"/>
      <c r="N1079" s="115"/>
      <c r="O1079" s="115"/>
      <c r="P1079" s="115"/>
    </row>
    <row r="1080" spans="1:16" s="114" customFormat="1" ht="13.5">
      <c r="A1080" s="125"/>
      <c r="D1080" s="115"/>
      <c r="E1080" s="115"/>
      <c r="F1080" s="115"/>
      <c r="G1080" s="115"/>
      <c r="H1080" s="115"/>
      <c r="I1080" s="115"/>
      <c r="J1080" s="115"/>
      <c r="K1080" s="115"/>
      <c r="L1080" s="115"/>
      <c r="M1080" s="115"/>
      <c r="N1080" s="115"/>
      <c r="O1080" s="115"/>
      <c r="P1080" s="115"/>
    </row>
    <row r="1081" spans="1:16" s="114" customFormat="1" ht="13.5">
      <c r="A1081" s="125"/>
      <c r="D1081" s="115"/>
      <c r="E1081" s="115"/>
      <c r="F1081" s="115"/>
      <c r="G1081" s="115"/>
      <c r="H1081" s="115"/>
      <c r="I1081" s="115"/>
      <c r="J1081" s="115"/>
      <c r="K1081" s="115"/>
      <c r="L1081" s="115"/>
      <c r="M1081" s="115"/>
      <c r="N1081" s="115"/>
      <c r="O1081" s="115"/>
      <c r="P1081" s="115"/>
    </row>
    <row r="1082" spans="1:16" s="114" customFormat="1" ht="13.5">
      <c r="A1082" s="125"/>
      <c r="D1082" s="115"/>
      <c r="E1082" s="115"/>
      <c r="F1082" s="115"/>
      <c r="G1082" s="115"/>
      <c r="H1082" s="115"/>
      <c r="I1082" s="115"/>
      <c r="J1082" s="115"/>
      <c r="K1082" s="115"/>
      <c r="L1082" s="115"/>
      <c r="M1082" s="115"/>
      <c r="N1082" s="115"/>
      <c r="O1082" s="115"/>
      <c r="P1082" s="115"/>
    </row>
    <row r="1083" spans="1:16" s="114" customFormat="1" ht="13.5">
      <c r="A1083" s="125"/>
      <c r="D1083" s="115"/>
      <c r="E1083" s="115"/>
      <c r="F1083" s="115"/>
      <c r="G1083" s="115"/>
      <c r="H1083" s="115"/>
      <c r="I1083" s="115"/>
      <c r="J1083" s="115"/>
      <c r="K1083" s="115"/>
      <c r="L1083" s="115"/>
      <c r="M1083" s="115"/>
      <c r="N1083" s="115"/>
      <c r="O1083" s="115"/>
      <c r="P1083" s="115"/>
    </row>
    <row r="1084" spans="1:16" s="114" customFormat="1" ht="13.5">
      <c r="A1084" s="125"/>
      <c r="D1084" s="115"/>
      <c r="E1084" s="115"/>
      <c r="F1084" s="115"/>
      <c r="G1084" s="115"/>
      <c r="H1084" s="115"/>
      <c r="I1084" s="115"/>
      <c r="J1084" s="115"/>
      <c r="K1084" s="115"/>
      <c r="L1084" s="115"/>
      <c r="M1084" s="115"/>
      <c r="N1084" s="115"/>
      <c r="O1084" s="115"/>
      <c r="P1084" s="115"/>
    </row>
    <row r="1085" spans="1:16" s="114" customFormat="1" ht="13.5">
      <c r="A1085" s="125"/>
      <c r="D1085" s="115"/>
      <c r="E1085" s="115"/>
      <c r="F1085" s="115"/>
      <c r="G1085" s="115"/>
      <c r="H1085" s="115"/>
      <c r="I1085" s="115"/>
      <c r="J1085" s="115"/>
      <c r="K1085" s="115"/>
      <c r="L1085" s="115"/>
      <c r="M1085" s="115"/>
      <c r="N1085" s="115"/>
      <c r="O1085" s="115"/>
      <c r="P1085" s="115"/>
    </row>
    <row r="1086" spans="1:16" s="114" customFormat="1" ht="13.5">
      <c r="A1086" s="125"/>
      <c r="D1086" s="115"/>
      <c r="E1086" s="115"/>
      <c r="F1086" s="115"/>
      <c r="G1086" s="115"/>
      <c r="H1086" s="115"/>
      <c r="I1086" s="115"/>
      <c r="J1086" s="115"/>
      <c r="K1086" s="115"/>
      <c r="L1086" s="115"/>
      <c r="M1086" s="115"/>
      <c r="N1086" s="115"/>
      <c r="O1086" s="115"/>
      <c r="P1086" s="115"/>
    </row>
    <row r="1087" spans="1:16" s="114" customFormat="1" ht="13.5">
      <c r="A1087" s="125"/>
      <c r="D1087" s="115"/>
      <c r="E1087" s="115"/>
      <c r="F1087" s="115"/>
      <c r="G1087" s="115"/>
      <c r="H1087" s="115"/>
      <c r="I1087" s="115"/>
      <c r="J1087" s="115"/>
      <c r="K1087" s="115"/>
      <c r="L1087" s="115"/>
      <c r="M1087" s="115"/>
      <c r="N1087" s="115"/>
      <c r="O1087" s="115"/>
      <c r="P1087" s="115"/>
    </row>
    <row r="1088" spans="1:16" s="114" customFormat="1" ht="13.5">
      <c r="A1088" s="125"/>
      <c r="D1088" s="115"/>
      <c r="E1088" s="115"/>
      <c r="F1088" s="115"/>
      <c r="G1088" s="115"/>
      <c r="H1088" s="115"/>
      <c r="I1088" s="115"/>
      <c r="J1088" s="115"/>
      <c r="K1088" s="115"/>
      <c r="L1088" s="115"/>
      <c r="M1088" s="115"/>
      <c r="N1088" s="115"/>
      <c r="O1088" s="115"/>
      <c r="P1088" s="115"/>
    </row>
    <row r="1089" spans="1:16" s="114" customFormat="1" ht="13.5">
      <c r="A1089" s="125"/>
      <c r="D1089" s="115"/>
      <c r="E1089" s="115"/>
      <c r="F1089" s="115"/>
      <c r="G1089" s="115"/>
      <c r="H1089" s="115"/>
      <c r="I1089" s="115"/>
      <c r="J1089" s="115"/>
      <c r="K1089" s="115"/>
      <c r="L1089" s="115"/>
      <c r="M1089" s="115"/>
      <c r="N1089" s="115"/>
      <c r="O1089" s="115"/>
      <c r="P1089" s="115"/>
    </row>
    <row r="1090" spans="1:16" s="114" customFormat="1" ht="13.5">
      <c r="A1090" s="125"/>
      <c r="D1090" s="115"/>
      <c r="E1090" s="115"/>
      <c r="F1090" s="115"/>
      <c r="G1090" s="115"/>
      <c r="H1090" s="115"/>
      <c r="I1090" s="115"/>
      <c r="J1090" s="115"/>
      <c r="K1090" s="115"/>
      <c r="L1090" s="115"/>
      <c r="M1090" s="115"/>
      <c r="N1090" s="115"/>
      <c r="O1090" s="115"/>
      <c r="P1090" s="115"/>
    </row>
    <row r="1091" spans="1:16" s="114" customFormat="1" ht="13.5">
      <c r="A1091" s="125"/>
      <c r="D1091" s="115"/>
      <c r="E1091" s="115"/>
      <c r="F1091" s="115"/>
      <c r="G1091" s="115"/>
      <c r="H1091" s="115"/>
      <c r="I1091" s="115"/>
      <c r="J1091" s="115"/>
      <c r="K1091" s="115"/>
      <c r="L1091" s="115"/>
      <c r="M1091" s="115"/>
      <c r="N1091" s="115"/>
      <c r="O1091" s="115"/>
      <c r="P1091" s="115"/>
    </row>
    <row r="1092" spans="1:16" s="114" customFormat="1" ht="13.5">
      <c r="A1092" s="125"/>
      <c r="D1092" s="115"/>
      <c r="E1092" s="115"/>
      <c r="F1092" s="115"/>
      <c r="G1092" s="115"/>
      <c r="H1092" s="115"/>
      <c r="I1092" s="115"/>
      <c r="J1092" s="115"/>
      <c r="K1092" s="115"/>
      <c r="L1092" s="115"/>
      <c r="M1092" s="115"/>
      <c r="N1092" s="115"/>
      <c r="O1092" s="115"/>
      <c r="P1092" s="115"/>
    </row>
    <row r="1093" spans="1:16" s="114" customFormat="1" ht="13.5">
      <c r="A1093" s="125"/>
      <c r="D1093" s="115"/>
      <c r="E1093" s="115"/>
      <c r="F1093" s="115"/>
      <c r="G1093" s="115"/>
      <c r="H1093" s="115"/>
      <c r="I1093" s="115"/>
      <c r="J1093" s="115"/>
      <c r="K1093" s="115"/>
      <c r="L1093" s="115"/>
      <c r="M1093" s="115"/>
      <c r="N1093" s="115"/>
      <c r="O1093" s="115"/>
      <c r="P1093" s="115"/>
    </row>
    <row r="1094" spans="1:16" s="114" customFormat="1" ht="13.5">
      <c r="A1094" s="125"/>
      <c r="D1094" s="115"/>
      <c r="E1094" s="115"/>
      <c r="F1094" s="115"/>
      <c r="G1094" s="115"/>
      <c r="H1094" s="115"/>
      <c r="I1094" s="115"/>
      <c r="J1094" s="115"/>
      <c r="K1094" s="115"/>
      <c r="L1094" s="115"/>
      <c r="M1094" s="115"/>
      <c r="N1094" s="115"/>
      <c r="O1094" s="115"/>
      <c r="P1094" s="115"/>
    </row>
    <row r="1095" spans="1:16" s="114" customFormat="1" ht="13.5">
      <c r="A1095" s="125"/>
      <c r="D1095" s="115"/>
      <c r="E1095" s="115"/>
      <c r="F1095" s="115"/>
      <c r="G1095" s="115"/>
      <c r="H1095" s="115"/>
      <c r="I1095" s="115"/>
      <c r="J1095" s="115"/>
      <c r="K1095" s="115"/>
      <c r="L1095" s="115"/>
      <c r="M1095" s="115"/>
      <c r="N1095" s="115"/>
      <c r="O1095" s="115"/>
      <c r="P1095" s="115"/>
    </row>
    <row r="1096" spans="1:16" s="114" customFormat="1" ht="13.5">
      <c r="A1096" s="125"/>
      <c r="D1096" s="115"/>
      <c r="E1096" s="115"/>
      <c r="F1096" s="115"/>
      <c r="G1096" s="115"/>
      <c r="H1096" s="115"/>
      <c r="I1096" s="115"/>
      <c r="J1096" s="115"/>
      <c r="K1096" s="115"/>
      <c r="L1096" s="115"/>
      <c r="M1096" s="115"/>
      <c r="N1096" s="115"/>
      <c r="O1096" s="115"/>
      <c r="P1096" s="115"/>
    </row>
    <row r="1097" spans="1:16" s="114" customFormat="1" ht="13.5">
      <c r="A1097" s="125"/>
      <c r="D1097" s="115"/>
      <c r="E1097" s="115"/>
      <c r="F1097" s="115"/>
      <c r="G1097" s="115"/>
      <c r="H1097" s="115"/>
      <c r="I1097" s="115"/>
      <c r="J1097" s="115"/>
      <c r="K1097" s="115"/>
      <c r="L1097" s="115"/>
      <c r="M1097" s="115"/>
      <c r="N1097" s="115"/>
      <c r="O1097" s="115"/>
      <c r="P1097" s="115"/>
    </row>
    <row r="1098" spans="1:16" s="114" customFormat="1" ht="13.5">
      <c r="A1098" s="125"/>
      <c r="D1098" s="115"/>
      <c r="E1098" s="115"/>
      <c r="F1098" s="115"/>
      <c r="G1098" s="115"/>
      <c r="H1098" s="115"/>
      <c r="I1098" s="115"/>
      <c r="J1098" s="115"/>
      <c r="K1098" s="115"/>
      <c r="L1098" s="115"/>
      <c r="M1098" s="115"/>
      <c r="N1098" s="115"/>
      <c r="O1098" s="115"/>
      <c r="P1098" s="115"/>
    </row>
    <row r="1099" spans="1:16" s="114" customFormat="1" ht="13.5">
      <c r="A1099" s="125"/>
      <c r="D1099" s="115"/>
      <c r="E1099" s="115"/>
      <c r="F1099" s="115"/>
      <c r="G1099" s="115"/>
      <c r="H1099" s="115"/>
      <c r="I1099" s="115"/>
      <c r="J1099" s="115"/>
      <c r="K1099" s="115"/>
      <c r="L1099" s="115"/>
      <c r="M1099" s="115"/>
      <c r="N1099" s="115"/>
      <c r="O1099" s="115"/>
      <c r="P1099" s="115"/>
    </row>
    <row r="1100" spans="1:16" s="114" customFormat="1" ht="13.5">
      <c r="A1100" s="125"/>
      <c r="D1100" s="115"/>
      <c r="E1100" s="115"/>
      <c r="F1100" s="115"/>
      <c r="G1100" s="115"/>
      <c r="H1100" s="115"/>
      <c r="I1100" s="115"/>
      <c r="J1100" s="115"/>
      <c r="K1100" s="115"/>
      <c r="L1100" s="115"/>
      <c r="M1100" s="115"/>
      <c r="N1100" s="115"/>
      <c r="O1100" s="115"/>
      <c r="P1100" s="115"/>
    </row>
    <row r="1101" spans="1:16" s="114" customFormat="1" ht="13.5">
      <c r="A1101" s="125"/>
      <c r="D1101" s="115"/>
      <c r="E1101" s="115"/>
      <c r="F1101" s="115"/>
      <c r="G1101" s="115"/>
      <c r="H1101" s="115"/>
      <c r="I1101" s="115"/>
      <c r="J1101" s="115"/>
      <c r="K1101" s="115"/>
      <c r="L1101" s="115"/>
      <c r="M1101" s="115"/>
      <c r="N1101" s="115"/>
      <c r="O1101" s="115"/>
      <c r="P1101" s="115"/>
    </row>
    <row r="1102" spans="1:16" s="114" customFormat="1" ht="13.5">
      <c r="A1102" s="125"/>
      <c r="D1102" s="115"/>
      <c r="E1102" s="115"/>
      <c r="F1102" s="115"/>
      <c r="G1102" s="115"/>
      <c r="H1102" s="115"/>
      <c r="I1102" s="115"/>
      <c r="J1102" s="115"/>
      <c r="K1102" s="115"/>
      <c r="L1102" s="115"/>
      <c r="M1102" s="115"/>
      <c r="N1102" s="115"/>
      <c r="O1102" s="115"/>
      <c r="P1102" s="115"/>
    </row>
    <row r="1103" spans="1:16" s="114" customFormat="1" ht="13.5">
      <c r="A1103" s="125"/>
      <c r="D1103" s="115"/>
      <c r="E1103" s="115"/>
      <c r="F1103" s="115"/>
      <c r="G1103" s="115"/>
      <c r="H1103" s="115"/>
      <c r="I1103" s="115"/>
      <c r="J1103" s="115"/>
      <c r="K1103" s="115"/>
      <c r="L1103" s="115"/>
      <c r="M1103" s="115"/>
      <c r="N1103" s="115"/>
      <c r="O1103" s="115"/>
      <c r="P1103" s="115"/>
    </row>
    <row r="1104" spans="1:16" s="114" customFormat="1" ht="13.5">
      <c r="A1104" s="125"/>
      <c r="D1104" s="115"/>
      <c r="E1104" s="115"/>
      <c r="F1104" s="115"/>
      <c r="G1104" s="115"/>
      <c r="H1104" s="115"/>
      <c r="I1104" s="115"/>
      <c r="J1104" s="115"/>
      <c r="K1104" s="115"/>
      <c r="L1104" s="115"/>
      <c r="M1104" s="115"/>
      <c r="N1104" s="115"/>
      <c r="O1104" s="115"/>
      <c r="P1104" s="115"/>
    </row>
    <row r="1105" spans="1:16" s="114" customFormat="1" ht="13.5">
      <c r="A1105" s="125"/>
      <c r="D1105" s="115"/>
      <c r="E1105" s="115"/>
      <c r="F1105" s="115"/>
      <c r="G1105" s="115"/>
      <c r="H1105" s="115"/>
      <c r="I1105" s="115"/>
      <c r="J1105" s="115"/>
      <c r="K1105" s="115"/>
      <c r="L1105" s="115"/>
      <c r="M1105" s="115"/>
      <c r="N1105" s="115"/>
      <c r="O1105" s="115"/>
      <c r="P1105" s="115"/>
    </row>
    <row r="1106" spans="1:16" s="114" customFormat="1" ht="13.5">
      <c r="A1106" s="125"/>
      <c r="D1106" s="115"/>
      <c r="E1106" s="115"/>
      <c r="F1106" s="115"/>
      <c r="G1106" s="115"/>
      <c r="H1106" s="115"/>
      <c r="I1106" s="115"/>
      <c r="J1106" s="115"/>
      <c r="K1106" s="115"/>
      <c r="L1106" s="115"/>
      <c r="M1106" s="115"/>
      <c r="N1106" s="115"/>
      <c r="O1106" s="115"/>
      <c r="P1106" s="115"/>
    </row>
    <row r="1107" spans="1:16" s="114" customFormat="1" ht="13.5">
      <c r="A1107" s="125"/>
      <c r="D1107" s="115"/>
      <c r="E1107" s="115"/>
      <c r="F1107" s="115"/>
      <c r="G1107" s="115"/>
      <c r="H1107" s="115"/>
      <c r="I1107" s="115"/>
      <c r="J1107" s="115"/>
      <c r="K1107" s="115"/>
      <c r="L1107" s="115"/>
      <c r="M1107" s="115"/>
      <c r="N1107" s="115"/>
      <c r="O1107" s="115"/>
      <c r="P1107" s="115"/>
    </row>
    <row r="1108" spans="1:16" s="114" customFormat="1" ht="13.5">
      <c r="A1108" s="125"/>
      <c r="D1108" s="115"/>
      <c r="E1108" s="115"/>
      <c r="F1108" s="115"/>
      <c r="G1108" s="115"/>
      <c r="H1108" s="115"/>
      <c r="I1108" s="115"/>
      <c r="J1108" s="115"/>
      <c r="K1108" s="115"/>
      <c r="L1108" s="115"/>
      <c r="M1108" s="115"/>
      <c r="N1108" s="115"/>
      <c r="O1108" s="115"/>
      <c r="P1108" s="115"/>
    </row>
    <row r="1109" spans="1:16" s="114" customFormat="1" ht="13.5">
      <c r="A1109" s="125"/>
      <c r="D1109" s="115"/>
      <c r="E1109" s="115"/>
      <c r="F1109" s="115"/>
      <c r="G1109" s="115"/>
      <c r="H1109" s="115"/>
      <c r="I1109" s="115"/>
      <c r="J1109" s="115"/>
      <c r="K1109" s="115"/>
      <c r="L1109" s="115"/>
      <c r="M1109" s="115"/>
      <c r="N1109" s="115"/>
      <c r="O1109" s="115"/>
      <c r="P1109" s="115"/>
    </row>
    <row r="1110" spans="1:16" s="114" customFormat="1" ht="13.5">
      <c r="A1110" s="125"/>
      <c r="D1110" s="115"/>
      <c r="E1110" s="115"/>
      <c r="F1110" s="115"/>
      <c r="G1110" s="115"/>
      <c r="H1110" s="115"/>
      <c r="I1110" s="115"/>
      <c r="J1110" s="115"/>
      <c r="K1110" s="115"/>
      <c r="L1110" s="115"/>
      <c r="M1110" s="115"/>
      <c r="N1110" s="115"/>
      <c r="O1110" s="115"/>
      <c r="P1110" s="115"/>
    </row>
    <row r="1111" spans="1:16" s="114" customFormat="1" ht="13.5">
      <c r="A1111" s="125"/>
      <c r="D1111" s="115"/>
      <c r="E1111" s="115"/>
      <c r="F1111" s="115"/>
      <c r="G1111" s="115"/>
      <c r="H1111" s="115"/>
      <c r="I1111" s="115"/>
      <c r="J1111" s="115"/>
      <c r="K1111" s="115"/>
      <c r="L1111" s="115"/>
      <c r="M1111" s="115"/>
      <c r="N1111" s="115"/>
      <c r="O1111" s="115"/>
      <c r="P1111" s="115"/>
    </row>
    <row r="1112" spans="1:16" s="114" customFormat="1" ht="13.5">
      <c r="A1112" s="125"/>
      <c r="D1112" s="115"/>
      <c r="E1112" s="115"/>
      <c r="F1112" s="115"/>
      <c r="G1112" s="115"/>
      <c r="H1112" s="115"/>
      <c r="I1112" s="115"/>
      <c r="J1112" s="115"/>
      <c r="K1112" s="115"/>
      <c r="L1112" s="115"/>
      <c r="M1112" s="115"/>
      <c r="N1112" s="115"/>
      <c r="O1112" s="115"/>
      <c r="P1112" s="115"/>
    </row>
    <row r="1113" spans="1:16" s="114" customFormat="1" ht="13.5">
      <c r="A1113" s="125"/>
      <c r="D1113" s="115"/>
      <c r="E1113" s="115"/>
      <c r="F1113" s="115"/>
      <c r="G1113" s="115"/>
      <c r="H1113" s="115"/>
      <c r="I1113" s="115"/>
      <c r="J1113" s="115"/>
      <c r="K1113" s="115"/>
      <c r="L1113" s="115"/>
      <c r="M1113" s="115"/>
      <c r="N1113" s="115"/>
      <c r="O1113" s="115"/>
      <c r="P1113" s="115"/>
    </row>
    <row r="1114" spans="1:16" s="114" customFormat="1" ht="13.5">
      <c r="A1114" s="125"/>
      <c r="D1114" s="115"/>
      <c r="E1114" s="115"/>
      <c r="F1114" s="115"/>
      <c r="G1114" s="115"/>
      <c r="H1114" s="115"/>
      <c r="I1114" s="115"/>
      <c r="J1114" s="115"/>
      <c r="K1114" s="115"/>
      <c r="L1114" s="115"/>
      <c r="M1114" s="115"/>
      <c r="N1114" s="115"/>
      <c r="O1114" s="115"/>
      <c r="P1114" s="115"/>
    </row>
    <row r="1115" spans="1:16" s="114" customFormat="1" ht="13.5">
      <c r="A1115" s="125"/>
      <c r="D1115" s="115"/>
      <c r="E1115" s="115"/>
      <c r="F1115" s="115"/>
      <c r="G1115" s="115"/>
      <c r="H1115" s="115"/>
      <c r="I1115" s="115"/>
      <c r="J1115" s="115"/>
      <c r="K1115" s="115"/>
      <c r="L1115" s="115"/>
      <c r="M1115" s="115"/>
      <c r="N1115" s="115"/>
      <c r="O1115" s="115"/>
      <c r="P1115" s="115"/>
    </row>
    <row r="1116" spans="1:16" s="114" customFormat="1" ht="13.5">
      <c r="A1116" s="125"/>
      <c r="D1116" s="115"/>
      <c r="E1116" s="115"/>
      <c r="F1116" s="115"/>
      <c r="G1116" s="115"/>
      <c r="H1116" s="115"/>
      <c r="I1116" s="115"/>
      <c r="J1116" s="115"/>
      <c r="K1116" s="115"/>
      <c r="L1116" s="115"/>
      <c r="M1116" s="115"/>
      <c r="N1116" s="115"/>
      <c r="O1116" s="115"/>
      <c r="P1116" s="115"/>
    </row>
    <row r="1117" spans="1:16" s="114" customFormat="1" ht="13.5">
      <c r="A1117" s="125"/>
      <c r="D1117" s="115"/>
      <c r="E1117" s="115"/>
      <c r="F1117" s="115"/>
      <c r="G1117" s="115"/>
      <c r="H1117" s="115"/>
      <c r="I1117" s="115"/>
      <c r="J1117" s="115"/>
      <c r="K1117" s="115"/>
      <c r="L1117" s="115"/>
      <c r="M1117" s="115"/>
      <c r="N1117" s="115"/>
      <c r="O1117" s="115"/>
      <c r="P1117" s="115"/>
    </row>
    <row r="1118" spans="1:16" s="114" customFormat="1" ht="13.5">
      <c r="A1118" s="125"/>
      <c r="D1118" s="115"/>
      <c r="E1118" s="115"/>
      <c r="F1118" s="115"/>
      <c r="G1118" s="115"/>
      <c r="H1118" s="115"/>
      <c r="I1118" s="115"/>
      <c r="J1118" s="115"/>
      <c r="K1118" s="115"/>
      <c r="L1118" s="115"/>
      <c r="M1118" s="115"/>
      <c r="N1118" s="115"/>
      <c r="O1118" s="115"/>
      <c r="P1118" s="115"/>
    </row>
    <row r="1119" spans="1:16" s="114" customFormat="1" ht="13.5">
      <c r="A1119" s="125"/>
      <c r="D1119" s="115"/>
      <c r="E1119" s="115"/>
      <c r="F1119" s="115"/>
      <c r="G1119" s="115"/>
      <c r="H1119" s="115"/>
      <c r="I1119" s="115"/>
      <c r="J1119" s="115"/>
      <c r="K1119" s="115"/>
      <c r="L1119" s="115"/>
      <c r="M1119" s="115"/>
      <c r="N1119" s="115"/>
      <c r="O1119" s="115"/>
      <c r="P1119" s="115"/>
    </row>
    <row r="1120" spans="1:16" s="114" customFormat="1" ht="13.5">
      <c r="A1120" s="125"/>
      <c r="D1120" s="115"/>
      <c r="E1120" s="115"/>
      <c r="F1120" s="115"/>
      <c r="G1120" s="115"/>
      <c r="H1120" s="115"/>
      <c r="I1120" s="115"/>
      <c r="J1120" s="115"/>
      <c r="K1120" s="115"/>
      <c r="L1120" s="115"/>
      <c r="M1120" s="115"/>
      <c r="N1120" s="115"/>
      <c r="O1120" s="115"/>
      <c r="P1120" s="115"/>
    </row>
    <row r="1121" spans="1:16" s="114" customFormat="1" ht="13.5">
      <c r="A1121" s="125"/>
      <c r="D1121" s="115"/>
      <c r="E1121" s="115"/>
      <c r="F1121" s="115"/>
      <c r="G1121" s="115"/>
      <c r="H1121" s="115"/>
      <c r="I1121" s="115"/>
      <c r="J1121" s="115"/>
      <c r="K1121" s="115"/>
      <c r="L1121" s="115"/>
      <c r="M1121" s="115"/>
      <c r="N1121" s="115"/>
      <c r="O1121" s="115"/>
      <c r="P1121" s="115"/>
    </row>
    <row r="1122" spans="1:16" s="114" customFormat="1" ht="13.5">
      <c r="A1122" s="125"/>
      <c r="D1122" s="115"/>
      <c r="E1122" s="115"/>
      <c r="F1122" s="115"/>
      <c r="G1122" s="115"/>
      <c r="H1122" s="115"/>
      <c r="I1122" s="115"/>
      <c r="J1122" s="115"/>
      <c r="K1122" s="115"/>
      <c r="L1122" s="115"/>
      <c r="M1122" s="115"/>
      <c r="N1122" s="115"/>
      <c r="O1122" s="115"/>
      <c r="P1122" s="115"/>
    </row>
    <row r="1123" spans="1:16" s="114" customFormat="1" ht="13.5">
      <c r="A1123" s="125"/>
      <c r="D1123" s="115"/>
      <c r="E1123" s="115"/>
      <c r="F1123" s="115"/>
      <c r="G1123" s="115"/>
      <c r="H1123" s="115"/>
      <c r="I1123" s="115"/>
      <c r="J1123" s="115"/>
      <c r="K1123" s="115"/>
      <c r="L1123" s="115"/>
      <c r="M1123" s="115"/>
      <c r="N1123" s="115"/>
      <c r="O1123" s="115"/>
      <c r="P1123" s="115"/>
    </row>
    <row r="1124" spans="1:16" s="114" customFormat="1" ht="13.5">
      <c r="A1124" s="125"/>
      <c r="D1124" s="115"/>
      <c r="E1124" s="115"/>
      <c r="F1124" s="115"/>
      <c r="G1124" s="115"/>
      <c r="H1124" s="115"/>
      <c r="I1124" s="115"/>
      <c r="J1124" s="115"/>
      <c r="K1124" s="115"/>
      <c r="L1124" s="115"/>
      <c r="M1124" s="115"/>
      <c r="N1124" s="115"/>
      <c r="O1124" s="115"/>
      <c r="P1124" s="115"/>
    </row>
    <row r="1125" spans="1:16" s="114" customFormat="1" ht="13.5">
      <c r="A1125" s="125"/>
      <c r="D1125" s="115"/>
      <c r="E1125" s="115"/>
      <c r="F1125" s="115"/>
      <c r="G1125" s="115"/>
      <c r="H1125" s="115"/>
      <c r="I1125" s="115"/>
      <c r="J1125" s="115"/>
      <c r="K1125" s="115"/>
      <c r="L1125" s="115"/>
      <c r="M1125" s="115"/>
      <c r="N1125" s="115"/>
      <c r="O1125" s="115"/>
      <c r="P1125" s="115"/>
    </row>
    <row r="1126" spans="1:16" s="114" customFormat="1" ht="13.5">
      <c r="A1126" s="125"/>
      <c r="D1126" s="115"/>
      <c r="E1126" s="115"/>
      <c r="F1126" s="115"/>
      <c r="G1126" s="115"/>
      <c r="H1126" s="115"/>
      <c r="I1126" s="115"/>
      <c r="J1126" s="115"/>
      <c r="K1126" s="115"/>
      <c r="L1126" s="115"/>
      <c r="M1126" s="115"/>
      <c r="N1126" s="115"/>
      <c r="O1126" s="115"/>
      <c r="P1126" s="115"/>
    </row>
    <row r="1127" spans="1:16" s="114" customFormat="1" ht="13.5">
      <c r="A1127" s="125"/>
      <c r="D1127" s="115"/>
      <c r="E1127" s="115"/>
      <c r="F1127" s="115"/>
      <c r="G1127" s="115"/>
      <c r="H1127" s="115"/>
      <c r="I1127" s="115"/>
      <c r="J1127" s="115"/>
      <c r="K1127" s="115"/>
      <c r="L1127" s="115"/>
      <c r="M1127" s="115"/>
      <c r="N1127" s="115"/>
      <c r="O1127" s="115"/>
      <c r="P1127" s="115"/>
    </row>
    <row r="1128" spans="1:16" s="114" customFormat="1" ht="13.5">
      <c r="A1128" s="125"/>
      <c r="D1128" s="115"/>
      <c r="E1128" s="115"/>
      <c r="F1128" s="115"/>
      <c r="G1128" s="115"/>
      <c r="H1128" s="115"/>
      <c r="I1128" s="115"/>
      <c r="J1128" s="115"/>
      <c r="K1128" s="115"/>
      <c r="L1128" s="115"/>
      <c r="M1128" s="115"/>
      <c r="N1128" s="115"/>
      <c r="O1128" s="115"/>
      <c r="P1128" s="115"/>
    </row>
    <row r="1129" spans="1:16" s="114" customFormat="1" ht="13.5">
      <c r="A1129" s="125"/>
      <c r="D1129" s="115"/>
      <c r="E1129" s="115"/>
      <c r="F1129" s="115"/>
      <c r="G1129" s="115"/>
      <c r="H1129" s="115"/>
      <c r="I1129" s="115"/>
      <c r="J1129" s="115"/>
      <c r="K1129" s="115"/>
      <c r="L1129" s="115"/>
      <c r="M1129" s="115"/>
      <c r="N1129" s="115"/>
      <c r="O1129" s="115"/>
      <c r="P1129" s="115"/>
    </row>
    <row r="1130" spans="1:16" s="114" customFormat="1" ht="13.5">
      <c r="A1130" s="125"/>
      <c r="D1130" s="115"/>
      <c r="E1130" s="115"/>
      <c r="F1130" s="115"/>
      <c r="G1130" s="115"/>
      <c r="H1130" s="115"/>
      <c r="I1130" s="115"/>
      <c r="J1130" s="115"/>
      <c r="K1130" s="115"/>
      <c r="L1130" s="115"/>
      <c r="M1130" s="115"/>
      <c r="N1130" s="115"/>
      <c r="O1130" s="115"/>
      <c r="P1130" s="115"/>
    </row>
    <row r="1131" spans="1:16" s="114" customFormat="1" ht="13.5">
      <c r="A1131" s="125"/>
      <c r="D1131" s="115"/>
      <c r="E1131" s="115"/>
      <c r="F1131" s="115"/>
      <c r="G1131" s="115"/>
      <c r="H1131" s="115"/>
      <c r="I1131" s="115"/>
      <c r="J1131" s="115"/>
      <c r="K1131" s="115"/>
      <c r="L1131" s="115"/>
      <c r="M1131" s="115"/>
      <c r="N1131" s="115"/>
      <c r="O1131" s="115"/>
      <c r="P1131" s="115"/>
    </row>
    <row r="1132" spans="1:16" s="114" customFormat="1" ht="13.5">
      <c r="A1132" s="125"/>
      <c r="D1132" s="115"/>
      <c r="E1132" s="115"/>
      <c r="F1132" s="115"/>
      <c r="G1132" s="115"/>
      <c r="H1132" s="115"/>
      <c r="I1132" s="115"/>
      <c r="J1132" s="115"/>
      <c r="K1132" s="115"/>
      <c r="L1132" s="115"/>
      <c r="M1132" s="115"/>
      <c r="N1132" s="115"/>
      <c r="O1132" s="115"/>
      <c r="P1132" s="115"/>
    </row>
    <row r="1133" spans="1:16" s="114" customFormat="1" ht="13.5">
      <c r="A1133" s="125"/>
      <c r="D1133" s="115"/>
      <c r="E1133" s="115"/>
      <c r="F1133" s="115"/>
      <c r="G1133" s="115"/>
      <c r="H1133" s="115"/>
      <c r="I1133" s="115"/>
      <c r="J1133" s="115"/>
      <c r="K1133" s="115"/>
      <c r="L1133" s="115"/>
      <c r="M1133" s="115"/>
      <c r="N1133" s="115"/>
      <c r="O1133" s="115"/>
      <c r="P1133" s="115"/>
    </row>
    <row r="1134" spans="1:16" s="114" customFormat="1" ht="13.5">
      <c r="A1134" s="125"/>
      <c r="D1134" s="115"/>
      <c r="E1134" s="115"/>
      <c r="F1134" s="115"/>
      <c r="G1134" s="115"/>
      <c r="H1134" s="115"/>
      <c r="I1134" s="115"/>
      <c r="J1134" s="115"/>
      <c r="K1134" s="115"/>
      <c r="L1134" s="115"/>
      <c r="M1134" s="115"/>
      <c r="N1134" s="115"/>
      <c r="O1134" s="115"/>
      <c r="P1134" s="115"/>
    </row>
    <row r="1135" spans="1:16" s="114" customFormat="1" ht="13.5">
      <c r="A1135" s="125"/>
      <c r="D1135" s="115"/>
      <c r="E1135" s="115"/>
      <c r="F1135" s="115"/>
      <c r="G1135" s="115"/>
      <c r="H1135" s="115"/>
      <c r="I1135" s="115"/>
      <c r="J1135" s="115"/>
      <c r="K1135" s="115"/>
      <c r="L1135" s="115"/>
      <c r="M1135" s="115"/>
      <c r="N1135" s="115"/>
      <c r="O1135" s="115"/>
      <c r="P1135" s="115"/>
    </row>
    <row r="1136" spans="1:16" s="114" customFormat="1" ht="13.5">
      <c r="A1136" s="125"/>
      <c r="D1136" s="115"/>
      <c r="E1136" s="115"/>
      <c r="F1136" s="115"/>
      <c r="G1136" s="115"/>
      <c r="H1136" s="115"/>
      <c r="I1136" s="115"/>
      <c r="J1136" s="115"/>
      <c r="K1136" s="115"/>
      <c r="L1136" s="115"/>
      <c r="M1136" s="115"/>
      <c r="N1136" s="115"/>
      <c r="O1136" s="115"/>
      <c r="P1136" s="115"/>
    </row>
    <row r="1137" spans="1:16" s="114" customFormat="1" ht="13.5">
      <c r="A1137" s="125"/>
      <c r="D1137" s="115"/>
      <c r="E1137" s="115"/>
      <c r="F1137" s="115"/>
      <c r="G1137" s="115"/>
      <c r="H1137" s="115"/>
      <c r="I1137" s="115"/>
      <c r="J1137" s="115"/>
      <c r="K1137" s="115"/>
      <c r="L1137" s="115"/>
      <c r="M1137" s="115"/>
      <c r="N1137" s="115"/>
      <c r="O1137" s="115"/>
      <c r="P1137" s="115"/>
    </row>
    <row r="1138" spans="1:16" s="114" customFormat="1" ht="13.5">
      <c r="A1138" s="125"/>
      <c r="D1138" s="115"/>
      <c r="E1138" s="115"/>
      <c r="F1138" s="115"/>
      <c r="G1138" s="115"/>
      <c r="H1138" s="115"/>
      <c r="I1138" s="115"/>
      <c r="J1138" s="115"/>
      <c r="K1138" s="115"/>
      <c r="L1138" s="115"/>
      <c r="M1138" s="115"/>
      <c r="N1138" s="115"/>
      <c r="O1138" s="115"/>
      <c r="P1138" s="115"/>
    </row>
    <row r="1139" spans="1:16" s="114" customFormat="1" ht="13.5">
      <c r="A1139" s="125"/>
      <c r="D1139" s="115"/>
      <c r="E1139" s="115"/>
      <c r="F1139" s="115"/>
      <c r="G1139" s="115"/>
      <c r="H1139" s="115"/>
      <c r="I1139" s="115"/>
      <c r="J1139" s="115"/>
      <c r="K1139" s="115"/>
      <c r="L1139" s="115"/>
      <c r="M1139" s="115"/>
      <c r="N1139" s="115"/>
      <c r="O1139" s="115"/>
      <c r="P1139" s="115"/>
    </row>
    <row r="1140" spans="1:16" s="114" customFormat="1" ht="13.5">
      <c r="A1140" s="125"/>
      <c r="D1140" s="115"/>
      <c r="E1140" s="115"/>
      <c r="F1140" s="115"/>
      <c r="G1140" s="115"/>
      <c r="H1140" s="115"/>
      <c r="I1140" s="115"/>
      <c r="J1140" s="115"/>
      <c r="K1140" s="115"/>
      <c r="L1140" s="115"/>
      <c r="M1140" s="115"/>
      <c r="N1140" s="115"/>
      <c r="O1140" s="115"/>
      <c r="P1140" s="115"/>
    </row>
    <row r="1141" spans="1:16" s="114" customFormat="1" ht="13.5">
      <c r="A1141" s="125"/>
      <c r="D1141" s="115"/>
      <c r="E1141" s="115"/>
      <c r="F1141" s="115"/>
      <c r="G1141" s="115"/>
      <c r="H1141" s="115"/>
      <c r="I1141" s="115"/>
      <c r="J1141" s="115"/>
      <c r="K1141" s="115"/>
      <c r="L1141" s="115"/>
      <c r="M1141" s="115"/>
      <c r="N1141" s="115"/>
      <c r="O1141" s="115"/>
      <c r="P1141" s="115"/>
    </row>
    <row r="1142" spans="1:16" s="114" customFormat="1" ht="13.5">
      <c r="A1142" s="125"/>
      <c r="D1142" s="115"/>
      <c r="E1142" s="115"/>
      <c r="F1142" s="115"/>
      <c r="G1142" s="115"/>
      <c r="H1142" s="115"/>
      <c r="I1142" s="115"/>
      <c r="J1142" s="115"/>
      <c r="K1142" s="115"/>
      <c r="L1142" s="115"/>
      <c r="M1142" s="115"/>
      <c r="N1142" s="115"/>
      <c r="O1142" s="115"/>
      <c r="P1142" s="115"/>
    </row>
    <row r="1143" spans="1:16" s="114" customFormat="1" ht="13.5">
      <c r="A1143" s="125"/>
      <c r="D1143" s="115"/>
      <c r="E1143" s="115"/>
      <c r="F1143" s="115"/>
      <c r="G1143" s="115"/>
      <c r="H1143" s="115"/>
      <c r="I1143" s="115"/>
      <c r="J1143" s="115"/>
      <c r="K1143" s="115"/>
      <c r="L1143" s="115"/>
      <c r="M1143" s="115"/>
      <c r="N1143" s="115"/>
      <c r="O1143" s="115"/>
      <c r="P1143" s="115"/>
    </row>
    <row r="1144" spans="1:16" s="114" customFormat="1" ht="13.5">
      <c r="A1144" s="125"/>
      <c r="D1144" s="115"/>
      <c r="E1144" s="115"/>
      <c r="F1144" s="115"/>
      <c r="G1144" s="115"/>
      <c r="H1144" s="115"/>
      <c r="I1144" s="115"/>
      <c r="J1144" s="115"/>
      <c r="K1144" s="115"/>
      <c r="L1144" s="115"/>
      <c r="M1144" s="115"/>
      <c r="N1144" s="115"/>
      <c r="O1144" s="115"/>
      <c r="P1144" s="115"/>
    </row>
    <row r="1145" spans="1:16" s="114" customFormat="1" ht="13.5">
      <c r="A1145" s="125"/>
      <c r="D1145" s="115"/>
      <c r="E1145" s="115"/>
      <c r="F1145" s="115"/>
      <c r="G1145" s="115"/>
      <c r="H1145" s="115"/>
      <c r="I1145" s="115"/>
      <c r="J1145" s="115"/>
      <c r="K1145" s="115"/>
      <c r="L1145" s="115"/>
      <c r="M1145" s="115"/>
      <c r="N1145" s="115"/>
      <c r="O1145" s="115"/>
      <c r="P1145" s="115"/>
    </row>
    <row r="1146" spans="1:16" s="114" customFormat="1" ht="13.5">
      <c r="A1146" s="125"/>
      <c r="D1146" s="115"/>
      <c r="E1146" s="115"/>
      <c r="F1146" s="115"/>
      <c r="G1146" s="115"/>
      <c r="H1146" s="115"/>
      <c r="I1146" s="115"/>
      <c r="J1146" s="115"/>
      <c r="K1146" s="115"/>
      <c r="L1146" s="115"/>
      <c r="M1146" s="115"/>
      <c r="N1146" s="115"/>
      <c r="O1146" s="115"/>
      <c r="P1146" s="115"/>
    </row>
    <row r="1147" spans="1:16" s="114" customFormat="1" ht="13.5">
      <c r="A1147" s="125"/>
      <c r="D1147" s="115"/>
      <c r="E1147" s="115"/>
      <c r="F1147" s="115"/>
      <c r="G1147" s="115"/>
      <c r="H1147" s="115"/>
      <c r="I1147" s="115"/>
      <c r="J1147" s="115"/>
      <c r="K1147" s="115"/>
      <c r="L1147" s="115"/>
      <c r="M1147" s="115"/>
      <c r="N1147" s="115"/>
      <c r="O1147" s="115"/>
      <c r="P1147" s="115"/>
    </row>
    <row r="1148" spans="1:16" s="114" customFormat="1" ht="13.5">
      <c r="A1148" s="125"/>
      <c r="D1148" s="115"/>
      <c r="E1148" s="115"/>
      <c r="F1148" s="115"/>
      <c r="G1148" s="115"/>
      <c r="H1148" s="115"/>
      <c r="I1148" s="115"/>
      <c r="J1148" s="115"/>
      <c r="K1148" s="115"/>
      <c r="L1148" s="115"/>
      <c r="M1148" s="115"/>
      <c r="N1148" s="115"/>
      <c r="O1148" s="115"/>
      <c r="P1148" s="115"/>
    </row>
    <row r="1149" spans="1:16" s="114" customFormat="1" ht="13.5">
      <c r="A1149" s="125"/>
      <c r="D1149" s="115"/>
      <c r="E1149" s="115"/>
      <c r="F1149" s="115"/>
      <c r="G1149" s="115"/>
      <c r="H1149" s="115"/>
      <c r="I1149" s="115"/>
      <c r="J1149" s="115"/>
      <c r="K1149" s="115"/>
      <c r="L1149" s="115"/>
      <c r="M1149" s="115"/>
      <c r="N1149" s="115"/>
      <c r="O1149" s="115"/>
      <c r="P1149" s="115"/>
    </row>
    <row r="1150" spans="1:16" s="114" customFormat="1" ht="13.5">
      <c r="A1150" s="125"/>
      <c r="D1150" s="115"/>
      <c r="E1150" s="115"/>
      <c r="F1150" s="115"/>
      <c r="G1150" s="115"/>
      <c r="H1150" s="115"/>
      <c r="I1150" s="115"/>
      <c r="J1150" s="115"/>
      <c r="K1150" s="115"/>
      <c r="L1150" s="115"/>
      <c r="M1150" s="115"/>
      <c r="N1150" s="115"/>
      <c r="O1150" s="115"/>
      <c r="P1150" s="115"/>
    </row>
    <row r="1151" spans="1:16" s="114" customFormat="1" ht="13.5">
      <c r="A1151" s="125"/>
      <c r="D1151" s="115"/>
      <c r="E1151" s="115"/>
      <c r="F1151" s="115"/>
      <c r="G1151" s="115"/>
      <c r="H1151" s="115"/>
      <c r="I1151" s="115"/>
      <c r="J1151" s="115"/>
      <c r="K1151" s="115"/>
      <c r="L1151" s="115"/>
      <c r="M1151" s="115"/>
      <c r="N1151" s="115"/>
      <c r="O1151" s="115"/>
      <c r="P1151" s="115"/>
    </row>
    <row r="1152" spans="1:16" s="114" customFormat="1" ht="13.5">
      <c r="A1152" s="125"/>
      <c r="D1152" s="115"/>
      <c r="E1152" s="115"/>
      <c r="F1152" s="115"/>
      <c r="G1152" s="115"/>
      <c r="H1152" s="115"/>
      <c r="I1152" s="115"/>
      <c r="J1152" s="115"/>
      <c r="K1152" s="115"/>
      <c r="L1152" s="115"/>
      <c r="M1152" s="115"/>
      <c r="N1152" s="115"/>
      <c r="O1152" s="115"/>
      <c r="P1152" s="115"/>
    </row>
    <row r="1153" spans="1:16" s="114" customFormat="1" ht="13.5">
      <c r="A1153" s="125"/>
      <c r="D1153" s="115"/>
      <c r="E1153" s="115"/>
      <c r="F1153" s="115"/>
      <c r="G1153" s="115"/>
      <c r="H1153" s="115"/>
      <c r="I1153" s="115"/>
      <c r="J1153" s="115"/>
      <c r="K1153" s="115"/>
      <c r="L1153" s="115"/>
      <c r="M1153" s="115"/>
      <c r="N1153" s="115"/>
      <c r="O1153" s="115"/>
      <c r="P1153" s="115"/>
    </row>
    <row r="1154" spans="1:16" s="114" customFormat="1" ht="13.5">
      <c r="A1154" s="125"/>
      <c r="D1154" s="115"/>
      <c r="E1154" s="115"/>
      <c r="F1154" s="115"/>
      <c r="G1154" s="115"/>
      <c r="H1154" s="115"/>
      <c r="I1154" s="115"/>
      <c r="J1154" s="115"/>
      <c r="K1154" s="115"/>
      <c r="L1154" s="115"/>
      <c r="M1154" s="115"/>
      <c r="N1154" s="115"/>
      <c r="O1154" s="115"/>
      <c r="P1154" s="115"/>
    </row>
    <row r="1155" spans="1:16" s="114" customFormat="1" ht="13.5">
      <c r="A1155" s="125"/>
      <c r="D1155" s="115"/>
      <c r="E1155" s="115"/>
      <c r="F1155" s="115"/>
      <c r="G1155" s="115"/>
      <c r="H1155" s="115"/>
      <c r="I1155" s="115"/>
      <c r="J1155" s="115"/>
      <c r="K1155" s="115"/>
      <c r="L1155" s="115"/>
      <c r="M1155" s="115"/>
      <c r="N1155" s="115"/>
      <c r="O1155" s="115"/>
      <c r="P1155" s="115"/>
    </row>
    <row r="1156" spans="1:16" s="114" customFormat="1" ht="13.5">
      <c r="A1156" s="125"/>
      <c r="D1156" s="115"/>
      <c r="E1156" s="115"/>
      <c r="F1156" s="115"/>
      <c r="G1156" s="115"/>
      <c r="H1156" s="115"/>
      <c r="I1156" s="115"/>
      <c r="J1156" s="115"/>
      <c r="K1156" s="115"/>
      <c r="L1156" s="115"/>
      <c r="M1156" s="115"/>
      <c r="N1156" s="115"/>
      <c r="O1156" s="115"/>
      <c r="P1156" s="115"/>
    </row>
    <row r="1157" spans="1:16" s="114" customFormat="1" ht="13.5">
      <c r="A1157" s="125"/>
      <c r="D1157" s="115"/>
      <c r="E1157" s="115"/>
      <c r="F1157" s="115"/>
      <c r="G1157" s="115"/>
      <c r="H1157" s="115"/>
      <c r="I1157" s="115"/>
      <c r="J1157" s="115"/>
      <c r="K1157" s="115"/>
      <c r="L1157" s="115"/>
      <c r="M1157" s="115"/>
      <c r="N1157" s="115"/>
      <c r="O1157" s="115"/>
      <c r="P1157" s="115"/>
    </row>
    <row r="1158" spans="1:16" s="114" customFormat="1" ht="13.5">
      <c r="A1158" s="125"/>
      <c r="D1158" s="115"/>
      <c r="E1158" s="115"/>
      <c r="F1158" s="115"/>
      <c r="G1158" s="115"/>
      <c r="H1158" s="115"/>
      <c r="I1158" s="115"/>
      <c r="J1158" s="115"/>
      <c r="K1158" s="115"/>
      <c r="L1158" s="115"/>
      <c r="M1158" s="115"/>
      <c r="N1158" s="115"/>
      <c r="O1158" s="115"/>
      <c r="P1158" s="115"/>
    </row>
    <row r="1159" spans="1:16" s="114" customFormat="1" ht="13.5">
      <c r="A1159" s="125"/>
      <c r="D1159" s="115"/>
      <c r="E1159" s="115"/>
      <c r="F1159" s="115"/>
      <c r="G1159" s="115"/>
      <c r="H1159" s="115"/>
      <c r="I1159" s="115"/>
      <c r="J1159" s="115"/>
      <c r="K1159" s="115"/>
      <c r="L1159" s="115"/>
      <c r="M1159" s="115"/>
      <c r="N1159" s="115"/>
      <c r="O1159" s="115"/>
      <c r="P1159" s="115"/>
    </row>
    <row r="1160" spans="1:16" s="114" customFormat="1" ht="13.5">
      <c r="A1160" s="125"/>
      <c r="D1160" s="115"/>
      <c r="E1160" s="115"/>
      <c r="F1160" s="115"/>
      <c r="G1160" s="115"/>
      <c r="H1160" s="115"/>
      <c r="I1160" s="115"/>
      <c r="J1160" s="115"/>
      <c r="K1160" s="115"/>
      <c r="L1160" s="115"/>
      <c r="M1160" s="115"/>
      <c r="N1160" s="115"/>
      <c r="O1160" s="115"/>
      <c r="P1160" s="115"/>
    </row>
    <row r="1161" spans="1:16" s="114" customFormat="1" ht="13.5">
      <c r="A1161" s="125"/>
      <c r="D1161" s="115"/>
      <c r="E1161" s="115"/>
      <c r="F1161" s="115"/>
      <c r="G1161" s="115"/>
      <c r="H1161" s="115"/>
      <c r="I1161" s="115"/>
      <c r="J1161" s="115"/>
      <c r="K1161" s="115"/>
      <c r="L1161" s="115"/>
      <c r="M1161" s="115"/>
      <c r="N1161" s="115"/>
      <c r="O1161" s="115"/>
      <c r="P1161" s="115"/>
    </row>
    <row r="1162" spans="1:16" s="114" customFormat="1" ht="13.5">
      <c r="A1162" s="125"/>
      <c r="D1162" s="115"/>
      <c r="E1162" s="115"/>
      <c r="F1162" s="115"/>
      <c r="G1162" s="115"/>
      <c r="H1162" s="115"/>
      <c r="I1162" s="115"/>
      <c r="J1162" s="115"/>
      <c r="K1162" s="115"/>
      <c r="L1162" s="115"/>
      <c r="M1162" s="115"/>
      <c r="N1162" s="115"/>
      <c r="O1162" s="115"/>
      <c r="P1162" s="115"/>
    </row>
    <row r="1163" spans="1:16" s="114" customFormat="1" ht="13.5">
      <c r="A1163" s="125"/>
      <c r="D1163" s="115"/>
      <c r="E1163" s="115"/>
      <c r="F1163" s="115"/>
      <c r="G1163" s="115"/>
      <c r="H1163" s="115"/>
      <c r="I1163" s="115"/>
      <c r="J1163" s="115"/>
      <c r="K1163" s="115"/>
      <c r="L1163" s="115"/>
      <c r="M1163" s="115"/>
      <c r="N1163" s="115"/>
      <c r="O1163" s="115"/>
      <c r="P1163" s="115"/>
    </row>
    <row r="1164" spans="1:16" s="114" customFormat="1" ht="13.5">
      <c r="A1164" s="125"/>
      <c r="D1164" s="115"/>
      <c r="E1164" s="115"/>
      <c r="F1164" s="115"/>
      <c r="G1164" s="115"/>
      <c r="H1164" s="115"/>
      <c r="I1164" s="115"/>
      <c r="J1164" s="115"/>
      <c r="K1164" s="115"/>
      <c r="L1164" s="115"/>
      <c r="M1164" s="115"/>
      <c r="N1164" s="115"/>
      <c r="O1164" s="115"/>
      <c r="P1164" s="115"/>
    </row>
    <row r="1165" spans="1:16" s="114" customFormat="1" ht="13.5">
      <c r="A1165" s="125"/>
      <c r="D1165" s="115"/>
      <c r="E1165" s="115"/>
      <c r="F1165" s="115"/>
      <c r="G1165" s="115"/>
      <c r="H1165" s="115"/>
      <c r="I1165" s="115"/>
      <c r="J1165" s="115"/>
      <c r="K1165" s="115"/>
      <c r="L1165" s="115"/>
      <c r="M1165" s="115"/>
      <c r="N1165" s="115"/>
      <c r="O1165" s="115"/>
      <c r="P1165" s="115"/>
    </row>
    <row r="1166" spans="1:16" s="114" customFormat="1" ht="13.5">
      <c r="A1166" s="125"/>
      <c r="D1166" s="115"/>
      <c r="E1166" s="115"/>
      <c r="F1166" s="115"/>
      <c r="G1166" s="115"/>
      <c r="H1166" s="115"/>
      <c r="I1166" s="115"/>
      <c r="J1166" s="115"/>
      <c r="K1166" s="115"/>
      <c r="L1166" s="115"/>
      <c r="M1166" s="115"/>
      <c r="N1166" s="115"/>
      <c r="O1166" s="115"/>
      <c r="P1166" s="115"/>
    </row>
    <row r="1167" spans="1:16" s="114" customFormat="1" ht="13.5">
      <c r="A1167" s="125"/>
      <c r="D1167" s="115"/>
      <c r="E1167" s="115"/>
      <c r="F1167" s="115"/>
      <c r="G1167" s="115"/>
      <c r="H1167" s="115"/>
      <c r="I1167" s="115"/>
      <c r="J1167" s="115"/>
      <c r="K1167" s="115"/>
      <c r="L1167" s="115"/>
      <c r="M1167" s="115"/>
      <c r="N1167" s="115"/>
      <c r="O1167" s="115"/>
      <c r="P1167" s="115"/>
    </row>
    <row r="1168" spans="1:16" s="114" customFormat="1" ht="13.5">
      <c r="A1168" s="125"/>
      <c r="D1168" s="115"/>
      <c r="E1168" s="115"/>
      <c r="F1168" s="115"/>
      <c r="G1168" s="115"/>
      <c r="H1168" s="115"/>
      <c r="I1168" s="115"/>
      <c r="J1168" s="115"/>
      <c r="K1168" s="115"/>
      <c r="L1168" s="115"/>
      <c r="M1168" s="115"/>
      <c r="N1168" s="115"/>
      <c r="O1168" s="115"/>
      <c r="P1168" s="115"/>
    </row>
    <row r="1169" spans="1:16" s="114" customFormat="1" ht="13.5">
      <c r="A1169" s="125"/>
      <c r="D1169" s="115"/>
      <c r="E1169" s="115"/>
      <c r="F1169" s="115"/>
      <c r="G1169" s="115"/>
      <c r="H1169" s="115"/>
      <c r="I1169" s="115"/>
      <c r="J1169" s="115"/>
      <c r="K1169" s="115"/>
      <c r="L1169" s="115"/>
      <c r="M1169" s="115"/>
      <c r="N1169" s="115"/>
      <c r="O1169" s="115"/>
      <c r="P1169" s="115"/>
    </row>
    <row r="1170" spans="1:16" s="114" customFormat="1" ht="13.5">
      <c r="A1170" s="125"/>
      <c r="D1170" s="115"/>
      <c r="E1170" s="115"/>
      <c r="F1170" s="115"/>
      <c r="G1170" s="115"/>
      <c r="H1170" s="115"/>
      <c r="I1170" s="115"/>
      <c r="J1170" s="115"/>
      <c r="K1170" s="115"/>
      <c r="L1170" s="115"/>
      <c r="M1170" s="115"/>
      <c r="N1170" s="115"/>
      <c r="O1170" s="115"/>
      <c r="P1170" s="115"/>
    </row>
    <row r="1171" spans="1:16" s="114" customFormat="1" ht="13.5">
      <c r="A1171" s="125"/>
      <c r="D1171" s="115"/>
      <c r="E1171" s="115"/>
      <c r="F1171" s="115"/>
      <c r="G1171" s="115"/>
      <c r="H1171" s="115"/>
      <c r="I1171" s="115"/>
      <c r="J1171" s="115"/>
      <c r="K1171" s="115"/>
      <c r="L1171" s="115"/>
      <c r="M1171" s="115"/>
      <c r="N1171" s="115"/>
      <c r="O1171" s="115"/>
      <c r="P1171" s="115"/>
    </row>
    <row r="1172" spans="1:16" s="114" customFormat="1" ht="13.5">
      <c r="A1172" s="125"/>
      <c r="D1172" s="115"/>
      <c r="E1172" s="115"/>
      <c r="F1172" s="115"/>
      <c r="G1172" s="115"/>
      <c r="H1172" s="115"/>
      <c r="I1172" s="115"/>
      <c r="J1172" s="115"/>
      <c r="K1172" s="115"/>
      <c r="L1172" s="115"/>
      <c r="M1172" s="115"/>
      <c r="N1172" s="115"/>
      <c r="O1172" s="115"/>
      <c r="P1172" s="115"/>
    </row>
    <row r="1173" spans="1:16" s="114" customFormat="1" ht="13.5">
      <c r="A1173" s="125"/>
      <c r="D1173" s="115"/>
      <c r="E1173" s="115"/>
      <c r="F1173" s="115"/>
      <c r="G1173" s="115"/>
      <c r="H1173" s="115"/>
      <c r="I1173" s="115"/>
      <c r="J1173" s="115"/>
      <c r="K1173" s="115"/>
      <c r="L1173" s="115"/>
      <c r="M1173" s="115"/>
      <c r="N1173" s="115"/>
      <c r="O1173" s="115"/>
      <c r="P1173" s="115"/>
    </row>
    <row r="1174" spans="1:16" s="114" customFormat="1" ht="13.5">
      <c r="A1174" s="125"/>
      <c r="D1174" s="115"/>
      <c r="E1174" s="115"/>
      <c r="F1174" s="115"/>
      <c r="G1174" s="115"/>
      <c r="H1174" s="115"/>
      <c r="I1174" s="115"/>
      <c r="J1174" s="115"/>
      <c r="K1174" s="115"/>
      <c r="L1174" s="115"/>
      <c r="M1174" s="115"/>
      <c r="N1174" s="115"/>
      <c r="O1174" s="115"/>
      <c r="P1174" s="115"/>
    </row>
    <row r="1175" spans="1:16" s="114" customFormat="1" ht="13.5">
      <c r="A1175" s="125"/>
      <c r="D1175" s="115"/>
      <c r="E1175" s="115"/>
      <c r="F1175" s="115"/>
      <c r="G1175" s="115"/>
      <c r="H1175" s="115"/>
      <c r="I1175" s="115"/>
      <c r="J1175" s="115"/>
      <c r="K1175" s="115"/>
      <c r="L1175" s="115"/>
      <c r="M1175" s="115"/>
      <c r="N1175" s="115"/>
      <c r="O1175" s="115"/>
      <c r="P1175" s="115"/>
    </row>
    <row r="1176" spans="1:16" s="114" customFormat="1" ht="13.5">
      <c r="A1176" s="125"/>
      <c r="D1176" s="115"/>
      <c r="E1176" s="115"/>
      <c r="F1176" s="115"/>
      <c r="G1176" s="115"/>
      <c r="H1176" s="115"/>
      <c r="I1176" s="115"/>
      <c r="J1176" s="115"/>
      <c r="K1176" s="115"/>
      <c r="L1176" s="115"/>
      <c r="M1176" s="115"/>
      <c r="N1176" s="115"/>
      <c r="O1176" s="115"/>
      <c r="P1176" s="115"/>
    </row>
    <row r="1177" spans="1:16" s="114" customFormat="1" ht="13.5">
      <c r="A1177" s="125"/>
      <c r="D1177" s="115"/>
      <c r="E1177" s="115"/>
      <c r="F1177" s="115"/>
      <c r="G1177" s="115"/>
      <c r="H1177" s="115"/>
      <c r="I1177" s="115"/>
      <c r="J1177" s="115"/>
      <c r="K1177" s="115"/>
      <c r="L1177" s="115"/>
      <c r="M1177" s="115"/>
      <c r="N1177" s="115"/>
      <c r="O1177" s="115"/>
      <c r="P1177" s="115"/>
    </row>
    <row r="1178" spans="1:16" s="114" customFormat="1" ht="13.5">
      <c r="A1178" s="125"/>
      <c r="D1178" s="115"/>
      <c r="E1178" s="115"/>
      <c r="F1178" s="115"/>
      <c r="G1178" s="115"/>
      <c r="H1178" s="115"/>
      <c r="I1178" s="115"/>
      <c r="J1178" s="115"/>
      <c r="K1178" s="115"/>
      <c r="L1178" s="115"/>
      <c r="M1178" s="115"/>
      <c r="N1178" s="115"/>
      <c r="O1178" s="115"/>
      <c r="P1178" s="115"/>
    </row>
    <row r="1179" spans="1:16" s="114" customFormat="1" ht="13.5">
      <c r="A1179" s="125"/>
      <c r="D1179" s="115"/>
      <c r="E1179" s="115"/>
      <c r="F1179" s="115"/>
      <c r="G1179" s="115"/>
      <c r="H1179" s="115"/>
      <c r="I1179" s="115"/>
      <c r="J1179" s="115"/>
      <c r="K1179" s="115"/>
      <c r="L1179" s="115"/>
      <c r="M1179" s="115"/>
      <c r="N1179" s="115"/>
      <c r="O1179" s="115"/>
      <c r="P1179" s="115"/>
    </row>
    <row r="1180" spans="1:16" s="114" customFormat="1" ht="13.5">
      <c r="A1180" s="125"/>
      <c r="D1180" s="115"/>
      <c r="E1180" s="115"/>
      <c r="F1180" s="115"/>
      <c r="G1180" s="115"/>
      <c r="H1180" s="115"/>
      <c r="I1180" s="115"/>
      <c r="J1180" s="115"/>
      <c r="K1180" s="115"/>
      <c r="L1180" s="115"/>
      <c r="M1180" s="115"/>
      <c r="N1180" s="115"/>
      <c r="O1180" s="115"/>
      <c r="P1180" s="115"/>
    </row>
    <row r="1181" spans="1:16" s="114" customFormat="1" ht="13.5">
      <c r="A1181" s="125"/>
      <c r="D1181" s="115"/>
      <c r="E1181" s="115"/>
      <c r="F1181" s="115"/>
      <c r="G1181" s="115"/>
      <c r="H1181" s="115"/>
      <c r="I1181" s="115"/>
      <c r="J1181" s="115"/>
      <c r="K1181" s="115"/>
      <c r="L1181" s="115"/>
      <c r="M1181" s="115"/>
      <c r="N1181" s="115"/>
      <c r="O1181" s="115"/>
      <c r="P1181" s="115"/>
    </row>
    <row r="1182" spans="1:16" s="114" customFormat="1" ht="13.5">
      <c r="A1182" s="125"/>
      <c r="D1182" s="115"/>
      <c r="E1182" s="115"/>
      <c r="F1182" s="115"/>
      <c r="G1182" s="115"/>
      <c r="H1182" s="115"/>
      <c r="I1182" s="115"/>
      <c r="J1182" s="115"/>
      <c r="K1182" s="115"/>
      <c r="L1182" s="115"/>
      <c r="M1182" s="115"/>
      <c r="N1182" s="115"/>
      <c r="O1182" s="115"/>
      <c r="P1182" s="115"/>
    </row>
    <row r="1183" spans="1:16" s="114" customFormat="1" ht="13.5">
      <c r="A1183" s="125"/>
      <c r="D1183" s="115"/>
      <c r="E1183" s="115"/>
      <c r="F1183" s="115"/>
      <c r="G1183" s="115"/>
      <c r="H1183" s="115"/>
      <c r="I1183" s="115"/>
      <c r="J1183" s="115"/>
      <c r="K1183" s="115"/>
      <c r="L1183" s="115"/>
      <c r="M1183" s="115"/>
      <c r="N1183" s="115"/>
      <c r="O1183" s="115"/>
      <c r="P1183" s="115"/>
    </row>
    <row r="1184" spans="1:16" s="114" customFormat="1" ht="13.5">
      <c r="A1184" s="125"/>
      <c r="D1184" s="115"/>
      <c r="E1184" s="115"/>
      <c r="F1184" s="115"/>
      <c r="G1184" s="115"/>
      <c r="H1184" s="115"/>
      <c r="I1184" s="115"/>
      <c r="J1184" s="115"/>
      <c r="K1184" s="115"/>
      <c r="L1184" s="115"/>
      <c r="M1184" s="115"/>
      <c r="N1184" s="115"/>
      <c r="O1184" s="115"/>
      <c r="P1184" s="115"/>
    </row>
    <row r="1185" spans="1:16" s="114" customFormat="1" ht="13.5">
      <c r="A1185" s="125"/>
      <c r="D1185" s="115"/>
      <c r="E1185" s="115"/>
      <c r="F1185" s="115"/>
      <c r="G1185" s="115"/>
      <c r="H1185" s="115"/>
      <c r="I1185" s="115"/>
      <c r="J1185" s="115"/>
      <c r="K1185" s="115"/>
      <c r="L1185" s="115"/>
      <c r="M1185" s="115"/>
      <c r="N1185" s="115"/>
      <c r="O1185" s="115"/>
      <c r="P1185" s="115"/>
    </row>
    <row r="1186" spans="1:16" s="114" customFormat="1" ht="13.5">
      <c r="A1186" s="125"/>
      <c r="D1186" s="115"/>
      <c r="E1186" s="115"/>
      <c r="F1186" s="115"/>
      <c r="G1186" s="115"/>
      <c r="H1186" s="115"/>
      <c r="I1186" s="115"/>
      <c r="J1186" s="115"/>
      <c r="K1186" s="115"/>
      <c r="L1186" s="115"/>
      <c r="M1186" s="115"/>
      <c r="N1186" s="115"/>
      <c r="O1186" s="115"/>
      <c r="P1186" s="115"/>
    </row>
    <row r="1187" spans="1:16" s="114" customFormat="1" ht="13.5">
      <c r="A1187" s="125"/>
      <c r="D1187" s="115"/>
      <c r="E1187" s="115"/>
      <c r="F1187" s="115"/>
      <c r="G1187" s="115"/>
      <c r="H1187" s="115"/>
      <c r="I1187" s="115"/>
      <c r="J1187" s="115"/>
      <c r="K1187" s="115"/>
      <c r="L1187" s="115"/>
      <c r="M1187" s="115"/>
      <c r="N1187" s="115"/>
      <c r="O1187" s="115"/>
      <c r="P1187" s="115"/>
    </row>
    <row r="1188" spans="1:16" s="114" customFormat="1" ht="13.5">
      <c r="A1188" s="125"/>
      <c r="D1188" s="115"/>
      <c r="E1188" s="115"/>
      <c r="F1188" s="115"/>
      <c r="G1188" s="115"/>
      <c r="H1188" s="115"/>
      <c r="I1188" s="115"/>
      <c r="J1188" s="115"/>
      <c r="K1188" s="115"/>
      <c r="L1188" s="115"/>
      <c r="M1188" s="115"/>
      <c r="N1188" s="115"/>
      <c r="O1188" s="115"/>
      <c r="P1188" s="115"/>
    </row>
    <row r="1189" spans="1:16" s="114" customFormat="1" ht="13.5">
      <c r="A1189" s="125"/>
      <c r="D1189" s="115"/>
      <c r="E1189" s="115"/>
      <c r="F1189" s="115"/>
      <c r="G1189" s="115"/>
      <c r="H1189" s="115"/>
      <c r="I1189" s="115"/>
      <c r="J1189" s="115"/>
      <c r="K1189" s="115"/>
      <c r="L1189" s="115"/>
      <c r="M1189" s="115"/>
      <c r="N1189" s="115"/>
      <c r="O1189" s="115"/>
      <c r="P1189" s="115"/>
    </row>
    <row r="1190" spans="1:16" s="114" customFormat="1" ht="13.5">
      <c r="A1190" s="125"/>
      <c r="D1190" s="115"/>
      <c r="E1190" s="115"/>
      <c r="F1190" s="115"/>
      <c r="G1190" s="115"/>
      <c r="H1190" s="115"/>
      <c r="I1190" s="115"/>
      <c r="J1190" s="115"/>
      <c r="K1190" s="115"/>
      <c r="L1190" s="115"/>
      <c r="M1190" s="115"/>
      <c r="N1190" s="115"/>
      <c r="O1190" s="115"/>
      <c r="P1190" s="115"/>
    </row>
    <row r="1191" spans="1:16" s="114" customFormat="1" ht="13.5">
      <c r="A1191" s="125"/>
      <c r="D1191" s="115"/>
      <c r="E1191" s="115"/>
      <c r="F1191" s="115"/>
      <c r="G1191" s="115"/>
      <c r="H1191" s="115"/>
      <c r="I1191" s="115"/>
      <c r="J1191" s="115"/>
      <c r="K1191" s="115"/>
      <c r="L1191" s="115"/>
      <c r="M1191" s="115"/>
      <c r="N1191" s="115"/>
      <c r="O1191" s="115"/>
      <c r="P1191" s="115"/>
    </row>
    <row r="1192" spans="1:16" s="114" customFormat="1" ht="13.5">
      <c r="A1192" s="125"/>
      <c r="D1192" s="115"/>
      <c r="E1192" s="115"/>
      <c r="F1192" s="115"/>
      <c r="G1192" s="115"/>
      <c r="H1192" s="115"/>
      <c r="I1192" s="115"/>
      <c r="J1192" s="115"/>
      <c r="K1192" s="115"/>
      <c r="L1192" s="115"/>
      <c r="M1192" s="115"/>
      <c r="N1192" s="115"/>
      <c r="O1192" s="115"/>
      <c r="P1192" s="115"/>
    </row>
    <row r="1193" spans="1:16" s="114" customFormat="1" ht="13.5">
      <c r="A1193" s="125"/>
      <c r="D1193" s="115"/>
      <c r="E1193" s="115"/>
      <c r="F1193" s="115"/>
      <c r="G1193" s="115"/>
      <c r="H1193" s="115"/>
      <c r="I1193" s="115"/>
      <c r="J1193" s="115"/>
      <c r="K1193" s="115"/>
      <c r="L1193" s="115"/>
      <c r="M1193" s="115"/>
      <c r="N1193" s="115"/>
      <c r="O1193" s="115"/>
      <c r="P1193" s="115"/>
    </row>
    <row r="1194" spans="1:16" s="114" customFormat="1" ht="13.5">
      <c r="A1194" s="125"/>
      <c r="D1194" s="115"/>
      <c r="E1194" s="115"/>
      <c r="F1194" s="115"/>
      <c r="G1194" s="115"/>
      <c r="H1194" s="115"/>
      <c r="I1194" s="115"/>
      <c r="J1194" s="115"/>
      <c r="K1194" s="115"/>
      <c r="L1194" s="115"/>
      <c r="M1194" s="115"/>
      <c r="N1194" s="115"/>
      <c r="O1194" s="115"/>
      <c r="P1194" s="115"/>
    </row>
    <row r="1195" spans="1:16" s="114" customFormat="1" ht="13.5">
      <c r="A1195" s="125"/>
      <c r="D1195" s="115"/>
      <c r="E1195" s="115"/>
      <c r="F1195" s="115"/>
      <c r="G1195" s="115"/>
      <c r="H1195" s="115"/>
      <c r="I1195" s="115"/>
      <c r="J1195" s="115"/>
      <c r="K1195" s="115"/>
      <c r="L1195" s="115"/>
      <c r="M1195" s="115"/>
      <c r="N1195" s="115"/>
      <c r="O1195" s="115"/>
      <c r="P1195" s="115"/>
    </row>
    <row r="1196" spans="1:16" s="114" customFormat="1" ht="13.5">
      <c r="A1196" s="125"/>
      <c r="D1196" s="115"/>
      <c r="E1196" s="115"/>
      <c r="F1196" s="115"/>
      <c r="G1196" s="115"/>
      <c r="H1196" s="115"/>
      <c r="I1196" s="115"/>
      <c r="J1196" s="115"/>
      <c r="K1196" s="115"/>
      <c r="L1196" s="115"/>
      <c r="M1196" s="115"/>
      <c r="N1196" s="115"/>
      <c r="O1196" s="115"/>
      <c r="P1196" s="115"/>
    </row>
    <row r="1197" spans="1:16" s="114" customFormat="1" ht="13.5">
      <c r="A1197" s="125"/>
      <c r="D1197" s="115"/>
      <c r="E1197" s="115"/>
      <c r="F1197" s="115"/>
      <c r="G1197" s="115"/>
      <c r="H1197" s="115"/>
      <c r="I1197" s="115"/>
      <c r="J1197" s="115"/>
      <c r="K1197" s="115"/>
      <c r="L1197" s="115"/>
      <c r="M1197" s="115"/>
      <c r="N1197" s="115"/>
      <c r="O1197" s="115"/>
      <c r="P1197" s="115"/>
    </row>
    <row r="1198" spans="1:16" s="114" customFormat="1" ht="13.5">
      <c r="A1198" s="125"/>
      <c r="D1198" s="115"/>
      <c r="E1198" s="115"/>
      <c r="F1198" s="115"/>
      <c r="G1198" s="115"/>
      <c r="H1198" s="115"/>
      <c r="I1198" s="115"/>
      <c r="J1198" s="115"/>
      <c r="K1198" s="115"/>
      <c r="L1198" s="115"/>
      <c r="M1198" s="115"/>
      <c r="N1198" s="115"/>
      <c r="O1198" s="115"/>
      <c r="P1198" s="115"/>
    </row>
    <row r="1199" spans="1:16" s="114" customFormat="1" ht="13.5">
      <c r="A1199" s="125"/>
      <c r="D1199" s="115"/>
      <c r="E1199" s="115"/>
      <c r="F1199" s="115"/>
      <c r="G1199" s="115"/>
      <c r="H1199" s="115"/>
      <c r="I1199" s="115"/>
      <c r="J1199" s="115"/>
      <c r="K1199" s="115"/>
      <c r="L1199" s="115"/>
      <c r="M1199" s="115"/>
      <c r="N1199" s="115"/>
      <c r="O1199" s="115"/>
      <c r="P1199" s="115"/>
    </row>
    <row r="1200" spans="1:16" s="114" customFormat="1" ht="13.5">
      <c r="A1200" s="125"/>
      <c r="D1200" s="115"/>
      <c r="E1200" s="115"/>
      <c r="F1200" s="115"/>
      <c r="G1200" s="115"/>
      <c r="H1200" s="115"/>
      <c r="I1200" s="115"/>
      <c r="J1200" s="115"/>
      <c r="K1200" s="115"/>
      <c r="L1200" s="115"/>
      <c r="M1200" s="115"/>
      <c r="N1200" s="115"/>
      <c r="O1200" s="115"/>
      <c r="P1200" s="115"/>
    </row>
    <row r="1201" spans="1:16" s="114" customFormat="1" ht="13.5">
      <c r="A1201" s="125"/>
      <c r="D1201" s="115"/>
      <c r="E1201" s="115"/>
      <c r="F1201" s="115"/>
      <c r="G1201" s="115"/>
      <c r="H1201" s="115"/>
      <c r="I1201" s="115"/>
      <c r="J1201" s="115"/>
      <c r="K1201" s="115"/>
      <c r="L1201" s="115"/>
      <c r="M1201" s="115"/>
      <c r="N1201" s="115"/>
      <c r="O1201" s="115"/>
      <c r="P1201" s="115"/>
    </row>
    <row r="1202" spans="1:16" s="114" customFormat="1" ht="13.5">
      <c r="A1202" s="125"/>
      <c r="D1202" s="115"/>
      <c r="E1202" s="115"/>
      <c r="F1202" s="115"/>
      <c r="G1202" s="115"/>
      <c r="H1202" s="115"/>
      <c r="I1202" s="115"/>
      <c r="J1202" s="115"/>
      <c r="K1202" s="115"/>
      <c r="L1202" s="115"/>
      <c r="M1202" s="115"/>
      <c r="N1202" s="115"/>
      <c r="O1202" s="115"/>
      <c r="P1202" s="115"/>
    </row>
    <row r="1203" spans="1:16" s="114" customFormat="1" ht="13.5">
      <c r="A1203" s="125"/>
      <c r="D1203" s="115"/>
      <c r="E1203" s="115"/>
      <c r="F1203" s="115"/>
      <c r="G1203" s="115"/>
      <c r="H1203" s="115"/>
      <c r="I1203" s="115"/>
      <c r="J1203" s="115"/>
      <c r="K1203" s="115"/>
      <c r="L1203" s="115"/>
      <c r="M1203" s="115"/>
      <c r="N1203" s="115"/>
      <c r="O1203" s="115"/>
      <c r="P1203" s="115"/>
    </row>
    <row r="1204" spans="1:16" s="114" customFormat="1" ht="13.5">
      <c r="A1204" s="125"/>
      <c r="D1204" s="115"/>
      <c r="E1204" s="115"/>
      <c r="F1204" s="115"/>
      <c r="G1204" s="115"/>
      <c r="H1204" s="115"/>
      <c r="I1204" s="115"/>
      <c r="J1204" s="115"/>
      <c r="K1204" s="115"/>
      <c r="L1204" s="115"/>
      <c r="M1204" s="115"/>
      <c r="N1204" s="115"/>
      <c r="O1204" s="115"/>
      <c r="P1204" s="115"/>
    </row>
    <row r="1205" spans="1:16" s="114" customFormat="1" ht="13.5">
      <c r="A1205" s="125"/>
      <c r="D1205" s="115"/>
      <c r="E1205" s="115"/>
      <c r="F1205" s="115"/>
      <c r="G1205" s="115"/>
      <c r="H1205" s="115"/>
      <c r="I1205" s="115"/>
      <c r="J1205" s="115"/>
      <c r="K1205" s="115"/>
      <c r="L1205" s="115"/>
      <c r="M1205" s="115"/>
      <c r="N1205" s="115"/>
      <c r="O1205" s="115"/>
      <c r="P1205" s="115"/>
    </row>
    <row r="1206" spans="1:16" s="114" customFormat="1" ht="13.5">
      <c r="A1206" s="125"/>
      <c r="D1206" s="115"/>
      <c r="E1206" s="115"/>
      <c r="F1206" s="115"/>
      <c r="G1206" s="115"/>
      <c r="H1206" s="115"/>
      <c r="I1206" s="115"/>
      <c r="J1206" s="115"/>
      <c r="K1206" s="115"/>
      <c r="L1206" s="115"/>
      <c r="M1206" s="115"/>
      <c r="N1206" s="115"/>
      <c r="O1206" s="115"/>
      <c r="P1206" s="115"/>
    </row>
    <row r="1207" spans="1:16" s="114" customFormat="1" ht="13.5">
      <c r="A1207" s="125"/>
      <c r="D1207" s="115"/>
      <c r="E1207" s="115"/>
      <c r="F1207" s="115"/>
      <c r="G1207" s="115"/>
      <c r="H1207" s="115"/>
      <c r="I1207" s="115"/>
      <c r="J1207" s="115"/>
      <c r="K1207" s="115"/>
      <c r="L1207" s="115"/>
      <c r="M1207" s="115"/>
      <c r="N1207" s="115"/>
      <c r="O1207" s="115"/>
      <c r="P1207" s="115"/>
    </row>
    <row r="1208" spans="1:16" s="114" customFormat="1" ht="13.5">
      <c r="A1208" s="125"/>
      <c r="D1208" s="115"/>
      <c r="E1208" s="115"/>
      <c r="F1208" s="115"/>
      <c r="G1208" s="115"/>
      <c r="H1208" s="115"/>
      <c r="I1208" s="115"/>
      <c r="J1208" s="115"/>
      <c r="K1208" s="115"/>
      <c r="L1208" s="115"/>
      <c r="M1208" s="115"/>
      <c r="N1208" s="115"/>
      <c r="O1208" s="115"/>
      <c r="P1208" s="115"/>
    </row>
    <row r="1209" spans="1:16" s="114" customFormat="1" ht="13.5">
      <c r="A1209" s="125"/>
      <c r="D1209" s="115"/>
      <c r="E1209" s="115"/>
      <c r="F1209" s="115"/>
      <c r="G1209" s="115"/>
      <c r="H1209" s="115"/>
      <c r="I1209" s="115"/>
      <c r="J1209" s="115"/>
      <c r="K1209" s="115"/>
      <c r="L1209" s="115"/>
      <c r="M1209" s="115"/>
      <c r="N1209" s="115"/>
      <c r="O1209" s="115"/>
      <c r="P1209" s="115"/>
    </row>
    <row r="1210" spans="1:16" s="114" customFormat="1" ht="13.5">
      <c r="A1210" s="125"/>
      <c r="D1210" s="115"/>
      <c r="E1210" s="115"/>
      <c r="F1210" s="115"/>
      <c r="G1210" s="115"/>
      <c r="H1210" s="115"/>
      <c r="I1210" s="115"/>
      <c r="J1210" s="115"/>
      <c r="K1210" s="115"/>
      <c r="L1210" s="115"/>
      <c r="M1210" s="115"/>
      <c r="N1210" s="115"/>
      <c r="O1210" s="115"/>
      <c r="P1210" s="115"/>
    </row>
    <row r="1211" spans="1:16" s="114" customFormat="1" ht="13.5">
      <c r="A1211" s="125"/>
      <c r="D1211" s="115"/>
      <c r="E1211" s="115"/>
      <c r="F1211" s="115"/>
      <c r="G1211" s="115"/>
      <c r="H1211" s="115"/>
      <c r="I1211" s="115"/>
      <c r="J1211" s="115"/>
      <c r="K1211" s="115"/>
      <c r="L1211" s="115"/>
      <c r="M1211" s="115"/>
      <c r="N1211" s="115"/>
      <c r="O1211" s="115"/>
      <c r="P1211" s="115"/>
    </row>
    <row r="1212" spans="1:16" s="114" customFormat="1" ht="13.5">
      <c r="A1212" s="125"/>
      <c r="D1212" s="115"/>
      <c r="E1212" s="115"/>
      <c r="F1212" s="115"/>
      <c r="G1212" s="115"/>
      <c r="H1212" s="115"/>
      <c r="I1212" s="115"/>
      <c r="J1212" s="115"/>
      <c r="K1212" s="115"/>
      <c r="L1212" s="115"/>
      <c r="M1212" s="115"/>
      <c r="N1212" s="115"/>
      <c r="O1212" s="115"/>
      <c r="P1212" s="115"/>
    </row>
    <row r="1213" spans="1:16" s="114" customFormat="1" ht="13.5">
      <c r="A1213" s="125"/>
      <c r="D1213" s="115"/>
      <c r="E1213" s="115"/>
      <c r="F1213" s="115"/>
      <c r="G1213" s="115"/>
      <c r="H1213" s="115"/>
      <c r="I1213" s="115"/>
      <c r="J1213" s="115"/>
      <c r="K1213" s="115"/>
      <c r="L1213" s="115"/>
      <c r="M1213" s="115"/>
      <c r="N1213" s="115"/>
      <c r="O1213" s="115"/>
      <c r="P1213" s="115"/>
    </row>
    <row r="1214" spans="1:16" s="114" customFormat="1" ht="13.5">
      <c r="A1214" s="125"/>
      <c r="D1214" s="115"/>
      <c r="E1214" s="115"/>
      <c r="F1214" s="115"/>
      <c r="G1214" s="115"/>
      <c r="H1214" s="115"/>
      <c r="I1214" s="115"/>
      <c r="J1214" s="115"/>
      <c r="K1214" s="115"/>
      <c r="L1214" s="115"/>
      <c r="M1214" s="115"/>
      <c r="N1214" s="115"/>
      <c r="O1214" s="115"/>
      <c r="P1214" s="115"/>
    </row>
    <row r="1215" spans="1:16" s="114" customFormat="1" ht="13.5">
      <c r="A1215" s="125"/>
      <c r="D1215" s="115"/>
      <c r="E1215" s="115"/>
      <c r="F1215" s="115"/>
      <c r="G1215" s="115"/>
      <c r="H1215" s="115"/>
      <c r="I1215" s="115"/>
      <c r="J1215" s="115"/>
      <c r="K1215" s="115"/>
      <c r="L1215" s="115"/>
      <c r="M1215" s="115"/>
      <c r="N1215" s="115"/>
      <c r="O1215" s="115"/>
      <c r="P1215" s="115"/>
    </row>
    <row r="1216" spans="1:16" s="114" customFormat="1" ht="13.5">
      <c r="A1216" s="125"/>
      <c r="D1216" s="115"/>
      <c r="E1216" s="115"/>
      <c r="F1216" s="115"/>
      <c r="G1216" s="115"/>
      <c r="H1216" s="115"/>
      <c r="I1216" s="115"/>
      <c r="J1216" s="115"/>
      <c r="K1216" s="115"/>
      <c r="L1216" s="115"/>
      <c r="M1216" s="115"/>
      <c r="N1216" s="115"/>
      <c r="O1216" s="115"/>
      <c r="P1216" s="115"/>
    </row>
    <row r="1217" spans="1:16" s="114" customFormat="1" ht="13.5">
      <c r="A1217" s="125"/>
      <c r="D1217" s="115"/>
      <c r="E1217" s="115"/>
      <c r="F1217" s="115"/>
      <c r="G1217" s="115"/>
      <c r="H1217" s="115"/>
      <c r="I1217" s="115"/>
      <c r="J1217" s="115"/>
      <c r="K1217" s="115"/>
      <c r="L1217" s="115"/>
      <c r="M1217" s="115"/>
      <c r="N1217" s="115"/>
      <c r="O1217" s="115"/>
      <c r="P1217" s="115"/>
    </row>
    <row r="1218" spans="1:16" s="114" customFormat="1" ht="13.5">
      <c r="A1218" s="125"/>
      <c r="D1218" s="115"/>
      <c r="E1218" s="115"/>
      <c r="F1218" s="115"/>
      <c r="G1218" s="115"/>
      <c r="H1218" s="115"/>
      <c r="I1218" s="115"/>
      <c r="J1218" s="115"/>
      <c r="K1218" s="115"/>
      <c r="L1218" s="115"/>
      <c r="M1218" s="115"/>
      <c r="N1218" s="115"/>
      <c r="O1218" s="115"/>
      <c r="P1218" s="115"/>
    </row>
    <row r="1219" spans="1:16" s="114" customFormat="1" ht="13.5">
      <c r="A1219" s="125"/>
      <c r="D1219" s="115"/>
      <c r="E1219" s="115"/>
      <c r="F1219" s="115"/>
      <c r="G1219" s="115"/>
      <c r="H1219" s="115"/>
      <c r="I1219" s="115"/>
      <c r="J1219" s="115"/>
      <c r="K1219" s="115"/>
      <c r="L1219" s="115"/>
      <c r="M1219" s="115"/>
      <c r="N1219" s="115"/>
      <c r="O1219" s="115"/>
      <c r="P1219" s="115"/>
    </row>
    <row r="1220" spans="1:16" s="114" customFormat="1" ht="13.5">
      <c r="A1220" s="125"/>
      <c r="D1220" s="115"/>
      <c r="E1220" s="115"/>
      <c r="F1220" s="115"/>
      <c r="G1220" s="115"/>
      <c r="H1220" s="115"/>
      <c r="I1220" s="115"/>
      <c r="J1220" s="115"/>
      <c r="K1220" s="115"/>
      <c r="L1220" s="115"/>
      <c r="M1220" s="115"/>
      <c r="N1220" s="115"/>
      <c r="O1220" s="115"/>
      <c r="P1220" s="115"/>
    </row>
    <row r="1221" spans="1:16" s="114" customFormat="1" ht="13.5">
      <c r="A1221" s="125"/>
      <c r="D1221" s="115"/>
      <c r="E1221" s="115"/>
      <c r="F1221" s="115"/>
      <c r="G1221" s="115"/>
      <c r="H1221" s="115"/>
      <c r="I1221" s="115"/>
      <c r="J1221" s="115"/>
      <c r="K1221" s="115"/>
      <c r="L1221" s="115"/>
      <c r="M1221" s="115"/>
      <c r="N1221" s="115"/>
      <c r="O1221" s="115"/>
      <c r="P1221" s="115"/>
    </row>
    <row r="1222" spans="1:16" s="114" customFormat="1" ht="13.5">
      <c r="A1222" s="125"/>
      <c r="D1222" s="115"/>
      <c r="E1222" s="115"/>
      <c r="F1222" s="115"/>
      <c r="G1222" s="115"/>
      <c r="H1222" s="115"/>
      <c r="I1222" s="115"/>
      <c r="J1222" s="115"/>
      <c r="K1222" s="115"/>
      <c r="L1222" s="115"/>
      <c r="M1222" s="115"/>
      <c r="N1222" s="115"/>
      <c r="O1222" s="115"/>
      <c r="P1222" s="115"/>
    </row>
    <row r="1223" spans="1:16" s="114" customFormat="1" ht="13.5">
      <c r="A1223" s="125"/>
      <c r="D1223" s="115"/>
      <c r="E1223" s="115"/>
      <c r="F1223" s="115"/>
      <c r="G1223" s="115"/>
      <c r="H1223" s="115"/>
      <c r="I1223" s="115"/>
      <c r="J1223" s="115"/>
      <c r="K1223" s="115"/>
      <c r="L1223" s="115"/>
      <c r="M1223" s="115"/>
      <c r="N1223" s="115"/>
      <c r="O1223" s="115"/>
      <c r="P1223" s="115"/>
    </row>
    <row r="1224" spans="1:16" s="114" customFormat="1" ht="13.5">
      <c r="A1224" s="125"/>
      <c r="D1224" s="115"/>
      <c r="E1224" s="115"/>
      <c r="F1224" s="115"/>
      <c r="G1224" s="115"/>
      <c r="H1224" s="115"/>
      <c r="I1224" s="115"/>
      <c r="J1224" s="115"/>
      <c r="K1224" s="115"/>
      <c r="L1224" s="115"/>
      <c r="M1224" s="115"/>
      <c r="N1224" s="115"/>
      <c r="O1224" s="115"/>
      <c r="P1224" s="115"/>
    </row>
    <row r="1225" spans="1:16" s="114" customFormat="1" ht="13.5">
      <c r="A1225" s="125"/>
      <c r="D1225" s="115"/>
      <c r="E1225" s="115"/>
      <c r="F1225" s="115"/>
      <c r="G1225" s="115"/>
      <c r="H1225" s="115"/>
      <c r="I1225" s="115"/>
      <c r="J1225" s="115"/>
      <c r="K1225" s="115"/>
      <c r="L1225" s="115"/>
      <c r="M1225" s="115"/>
      <c r="N1225" s="115"/>
      <c r="O1225" s="115"/>
      <c r="P1225" s="115"/>
    </row>
    <row r="1226" spans="1:16" s="114" customFormat="1" ht="13.5">
      <c r="A1226" s="125"/>
      <c r="D1226" s="115"/>
      <c r="E1226" s="115"/>
      <c r="F1226" s="115"/>
      <c r="G1226" s="115"/>
      <c r="H1226" s="115"/>
      <c r="I1226" s="115"/>
      <c r="J1226" s="115"/>
      <c r="K1226" s="115"/>
      <c r="L1226" s="115"/>
      <c r="M1226" s="115"/>
      <c r="N1226" s="115"/>
      <c r="O1226" s="115"/>
      <c r="P1226" s="115"/>
    </row>
    <row r="1227" spans="1:16" s="114" customFormat="1" ht="13.5">
      <c r="A1227" s="125"/>
      <c r="D1227" s="115"/>
      <c r="E1227" s="115"/>
      <c r="F1227" s="115"/>
      <c r="G1227" s="115"/>
      <c r="H1227" s="115"/>
      <c r="I1227" s="115"/>
      <c r="J1227" s="115"/>
      <c r="K1227" s="115"/>
      <c r="L1227" s="115"/>
      <c r="M1227" s="115"/>
      <c r="N1227" s="115"/>
      <c r="O1227" s="115"/>
      <c r="P1227" s="115"/>
    </row>
    <row r="1228" spans="1:16" s="114" customFormat="1" ht="13.5">
      <c r="A1228" s="125"/>
      <c r="D1228" s="115"/>
      <c r="E1228" s="115"/>
      <c r="F1228" s="115"/>
      <c r="G1228" s="115"/>
      <c r="H1228" s="115"/>
      <c r="I1228" s="115"/>
      <c r="J1228" s="115"/>
      <c r="K1228" s="115"/>
      <c r="L1228" s="115"/>
      <c r="M1228" s="115"/>
      <c r="N1228" s="115"/>
      <c r="O1228" s="115"/>
      <c r="P1228" s="115"/>
    </row>
    <row r="1229" spans="1:16" s="114" customFormat="1" ht="13.5">
      <c r="A1229" s="125"/>
      <c r="D1229" s="115"/>
      <c r="E1229" s="115"/>
      <c r="F1229" s="115"/>
      <c r="G1229" s="115"/>
      <c r="H1229" s="115"/>
      <c r="I1229" s="115"/>
      <c r="J1229" s="115"/>
      <c r="K1229" s="115"/>
      <c r="L1229" s="115"/>
      <c r="M1229" s="115"/>
      <c r="N1229" s="115"/>
      <c r="O1229" s="115"/>
      <c r="P1229" s="115"/>
    </row>
    <row r="1230" spans="1:16" s="114" customFormat="1" ht="13.5">
      <c r="A1230" s="125"/>
      <c r="D1230" s="115"/>
      <c r="E1230" s="115"/>
      <c r="F1230" s="115"/>
      <c r="G1230" s="115"/>
      <c r="H1230" s="115"/>
      <c r="I1230" s="115"/>
      <c r="J1230" s="115"/>
      <c r="K1230" s="115"/>
      <c r="L1230" s="115"/>
      <c r="M1230" s="115"/>
      <c r="N1230" s="115"/>
      <c r="O1230" s="115"/>
      <c r="P1230" s="115"/>
    </row>
    <row r="1231" spans="1:16" s="114" customFormat="1" ht="13.5">
      <c r="A1231" s="125"/>
      <c r="D1231" s="115"/>
      <c r="E1231" s="115"/>
      <c r="F1231" s="115"/>
      <c r="G1231" s="115"/>
      <c r="H1231" s="115"/>
      <c r="I1231" s="115"/>
      <c r="J1231" s="115"/>
      <c r="K1231" s="115"/>
      <c r="L1231" s="115"/>
      <c r="M1231" s="115"/>
      <c r="N1231" s="115"/>
      <c r="O1231" s="115"/>
      <c r="P1231" s="115"/>
    </row>
    <row r="1232" spans="1:16" s="114" customFormat="1" ht="13.5">
      <c r="A1232" s="125"/>
      <c r="D1232" s="115"/>
      <c r="E1232" s="115"/>
      <c r="F1232" s="115"/>
      <c r="G1232" s="115"/>
      <c r="H1232" s="115"/>
      <c r="I1232" s="115"/>
      <c r="J1232" s="115"/>
      <c r="K1232" s="115"/>
      <c r="L1232" s="115"/>
      <c r="M1232" s="115"/>
      <c r="N1232" s="115"/>
      <c r="O1232" s="115"/>
      <c r="P1232" s="115"/>
    </row>
    <row r="1233" spans="1:16" s="114" customFormat="1" ht="13.5">
      <c r="A1233" s="125"/>
      <c r="D1233" s="115"/>
      <c r="E1233" s="115"/>
      <c r="F1233" s="115"/>
      <c r="G1233" s="115"/>
      <c r="H1233" s="115"/>
      <c r="I1233" s="115"/>
      <c r="J1233" s="115"/>
      <c r="K1233" s="115"/>
      <c r="L1233" s="115"/>
      <c r="M1233" s="115"/>
      <c r="N1233" s="115"/>
      <c r="O1233" s="115"/>
      <c r="P1233" s="115"/>
    </row>
    <row r="1234" spans="1:16" s="114" customFormat="1" ht="13.5">
      <c r="A1234" s="125"/>
      <c r="D1234" s="115"/>
      <c r="E1234" s="115"/>
      <c r="F1234" s="115"/>
      <c r="G1234" s="115"/>
      <c r="H1234" s="115"/>
      <c r="I1234" s="115"/>
      <c r="J1234" s="115"/>
      <c r="K1234" s="115"/>
      <c r="L1234" s="115"/>
      <c r="M1234" s="115"/>
      <c r="N1234" s="115"/>
      <c r="O1234" s="115"/>
      <c r="P1234" s="115"/>
    </row>
    <row r="1235" spans="1:16" s="114" customFormat="1" ht="13.5">
      <c r="A1235" s="125"/>
      <c r="D1235" s="115"/>
      <c r="E1235" s="115"/>
      <c r="F1235" s="115"/>
      <c r="G1235" s="115"/>
      <c r="H1235" s="115"/>
      <c r="I1235" s="115"/>
      <c r="J1235" s="115"/>
      <c r="K1235" s="115"/>
      <c r="L1235" s="115"/>
      <c r="M1235" s="115"/>
      <c r="N1235" s="115"/>
      <c r="O1235" s="115"/>
      <c r="P1235" s="115"/>
    </row>
    <row r="1236" spans="1:16" s="114" customFormat="1" ht="13.5">
      <c r="A1236" s="125"/>
      <c r="D1236" s="115"/>
      <c r="E1236" s="115"/>
      <c r="F1236" s="115"/>
      <c r="G1236" s="115"/>
      <c r="H1236" s="115"/>
      <c r="I1236" s="115"/>
      <c r="J1236" s="115"/>
      <c r="K1236" s="115"/>
      <c r="L1236" s="115"/>
      <c r="M1236" s="115"/>
      <c r="N1236" s="115"/>
      <c r="O1236" s="115"/>
      <c r="P1236" s="115"/>
    </row>
    <row r="1237" spans="1:16" s="114" customFormat="1" ht="13.5">
      <c r="A1237" s="125"/>
      <c r="D1237" s="115"/>
      <c r="E1237" s="115"/>
      <c r="F1237" s="115"/>
      <c r="G1237" s="115"/>
      <c r="H1237" s="115"/>
      <c r="I1237" s="115"/>
      <c r="J1237" s="115"/>
      <c r="K1237" s="115"/>
      <c r="L1237" s="115"/>
      <c r="M1237" s="115"/>
      <c r="N1237" s="115"/>
      <c r="O1237" s="115"/>
      <c r="P1237" s="115"/>
    </row>
    <row r="1238" spans="1:16" s="114" customFormat="1" ht="13.5">
      <c r="A1238" s="125"/>
      <c r="D1238" s="115"/>
      <c r="E1238" s="115"/>
      <c r="F1238" s="115"/>
      <c r="G1238" s="115"/>
      <c r="H1238" s="115"/>
      <c r="I1238" s="115"/>
      <c r="J1238" s="115"/>
      <c r="K1238" s="115"/>
      <c r="L1238" s="115"/>
      <c r="M1238" s="115"/>
      <c r="N1238" s="115"/>
      <c r="O1238" s="115"/>
      <c r="P1238" s="115"/>
    </row>
    <row r="1239" spans="1:16" s="114" customFormat="1" ht="13.5">
      <c r="A1239" s="125"/>
      <c r="D1239" s="115"/>
      <c r="E1239" s="115"/>
      <c r="F1239" s="115"/>
      <c r="G1239" s="115"/>
      <c r="H1239" s="115"/>
      <c r="I1239" s="115"/>
      <c r="J1239" s="115"/>
      <c r="K1239" s="115"/>
      <c r="L1239" s="115"/>
      <c r="M1239" s="115"/>
      <c r="N1239" s="115"/>
      <c r="O1239" s="115"/>
      <c r="P1239" s="115"/>
    </row>
    <row r="1240" spans="1:16" s="114" customFormat="1" ht="13.5">
      <c r="A1240" s="125"/>
      <c r="D1240" s="115"/>
      <c r="E1240" s="115"/>
      <c r="F1240" s="115"/>
      <c r="G1240" s="115"/>
      <c r="H1240" s="115"/>
      <c r="I1240" s="115"/>
      <c r="J1240" s="115"/>
      <c r="K1240" s="115"/>
      <c r="L1240" s="115"/>
      <c r="M1240" s="115"/>
      <c r="N1240" s="115"/>
      <c r="O1240" s="115"/>
      <c r="P1240" s="115"/>
    </row>
    <row r="1241" spans="1:16" s="114" customFormat="1" ht="13.5">
      <c r="A1241" s="125"/>
      <c r="D1241" s="115"/>
      <c r="E1241" s="115"/>
      <c r="F1241" s="115"/>
      <c r="G1241" s="115"/>
      <c r="H1241" s="115"/>
      <c r="I1241" s="115"/>
      <c r="J1241" s="115"/>
      <c r="K1241" s="115"/>
      <c r="L1241" s="115"/>
      <c r="M1241" s="115"/>
      <c r="N1241" s="115"/>
      <c r="O1241" s="115"/>
      <c r="P1241" s="115"/>
    </row>
    <row r="1242" spans="1:16" s="114" customFormat="1" ht="13.5">
      <c r="A1242" s="125"/>
      <c r="D1242" s="115"/>
      <c r="E1242" s="115"/>
      <c r="F1242" s="115"/>
      <c r="G1242" s="115"/>
      <c r="H1242" s="115"/>
      <c r="I1242" s="115"/>
      <c r="J1242" s="115"/>
      <c r="K1242" s="115"/>
      <c r="L1242" s="115"/>
      <c r="M1242" s="115"/>
      <c r="N1242" s="115"/>
      <c r="O1242" s="115"/>
      <c r="P1242" s="115"/>
    </row>
    <row r="1243" spans="1:16" s="114" customFormat="1" ht="13.5">
      <c r="A1243" s="125"/>
      <c r="D1243" s="115"/>
      <c r="E1243" s="115"/>
      <c r="F1243" s="115"/>
      <c r="G1243" s="115"/>
      <c r="H1243" s="115"/>
      <c r="I1243" s="115"/>
      <c r="J1243" s="115"/>
      <c r="K1243" s="115"/>
      <c r="L1243" s="115"/>
      <c r="M1243" s="115"/>
      <c r="N1243" s="115"/>
      <c r="O1243" s="115"/>
      <c r="P1243" s="115"/>
    </row>
    <row r="1244" spans="1:16" s="114" customFormat="1" ht="13.5">
      <c r="A1244" s="125"/>
      <c r="D1244" s="115"/>
      <c r="E1244" s="115"/>
      <c r="F1244" s="115"/>
      <c r="G1244" s="115"/>
      <c r="H1244" s="115"/>
      <c r="I1244" s="115"/>
      <c r="J1244" s="115"/>
      <c r="K1244" s="115"/>
      <c r="L1244" s="115"/>
      <c r="M1244" s="115"/>
      <c r="N1244" s="115"/>
      <c r="O1244" s="115"/>
      <c r="P1244" s="115"/>
    </row>
    <row r="1245" spans="1:16" s="114" customFormat="1" ht="13.5">
      <c r="A1245" s="125"/>
      <c r="D1245" s="115"/>
      <c r="E1245" s="115"/>
      <c r="F1245" s="115"/>
      <c r="G1245" s="115"/>
      <c r="H1245" s="115"/>
      <c r="I1245" s="115"/>
      <c r="J1245" s="115"/>
      <c r="K1245" s="115"/>
      <c r="L1245" s="115"/>
      <c r="M1245" s="115"/>
      <c r="N1245" s="115"/>
      <c r="O1245" s="115"/>
      <c r="P1245" s="115"/>
    </row>
    <row r="1246" spans="1:16" s="114" customFormat="1" ht="13.5">
      <c r="A1246" s="125"/>
      <c r="D1246" s="115"/>
      <c r="E1246" s="115"/>
      <c r="F1246" s="115"/>
      <c r="G1246" s="115"/>
      <c r="H1246" s="115"/>
      <c r="I1246" s="115"/>
      <c r="J1246" s="115"/>
      <c r="K1246" s="115"/>
      <c r="L1246" s="115"/>
      <c r="M1246" s="115"/>
      <c r="N1246" s="115"/>
      <c r="O1246" s="115"/>
      <c r="P1246" s="115"/>
    </row>
    <row r="1247" spans="1:16" s="114" customFormat="1" ht="13.5">
      <c r="A1247" s="125"/>
      <c r="D1247" s="115"/>
      <c r="E1247" s="115"/>
      <c r="F1247" s="115"/>
      <c r="G1247" s="115"/>
      <c r="H1247" s="115"/>
      <c r="I1247" s="115"/>
      <c r="J1247" s="115"/>
      <c r="K1247" s="115"/>
      <c r="L1247" s="115"/>
      <c r="M1247" s="115"/>
      <c r="N1247" s="115"/>
      <c r="O1247" s="115"/>
      <c r="P1247" s="115"/>
    </row>
    <row r="1248" spans="1:16" s="114" customFormat="1" ht="13.5">
      <c r="A1248" s="125"/>
      <c r="D1248" s="115"/>
      <c r="E1248" s="115"/>
      <c r="F1248" s="115"/>
      <c r="G1248" s="115"/>
      <c r="H1248" s="115"/>
      <c r="I1248" s="115"/>
      <c r="J1248" s="115"/>
      <c r="K1248" s="115"/>
      <c r="L1248" s="115"/>
      <c r="M1248" s="115"/>
      <c r="N1248" s="115"/>
      <c r="O1248" s="115"/>
      <c r="P1248" s="115"/>
    </row>
    <row r="1249" spans="1:16" s="114" customFormat="1" ht="13.5">
      <c r="A1249" s="125"/>
      <c r="D1249" s="115"/>
      <c r="E1249" s="115"/>
      <c r="F1249" s="115"/>
      <c r="G1249" s="115"/>
      <c r="H1249" s="115"/>
      <c r="I1249" s="115"/>
      <c r="J1249" s="115"/>
      <c r="K1249" s="115"/>
      <c r="L1249" s="115"/>
      <c r="M1249" s="115"/>
      <c r="N1249" s="115"/>
      <c r="O1249" s="115"/>
      <c r="P1249" s="115"/>
    </row>
    <row r="1250" spans="1:16" s="114" customFormat="1" ht="13.5">
      <c r="A1250" s="125"/>
      <c r="D1250" s="115"/>
      <c r="E1250" s="115"/>
      <c r="F1250" s="115"/>
      <c r="G1250" s="115"/>
      <c r="H1250" s="115"/>
      <c r="I1250" s="115"/>
      <c r="J1250" s="115"/>
      <c r="K1250" s="115"/>
      <c r="L1250" s="115"/>
      <c r="M1250" s="115"/>
      <c r="N1250" s="115"/>
      <c r="O1250" s="115"/>
      <c r="P1250" s="115"/>
    </row>
    <row r="1251" spans="1:16" s="114" customFormat="1" ht="13.5">
      <c r="A1251" s="125"/>
      <c r="D1251" s="115"/>
      <c r="E1251" s="115"/>
      <c r="F1251" s="115"/>
      <c r="G1251" s="115"/>
      <c r="H1251" s="115"/>
      <c r="I1251" s="115"/>
      <c r="J1251" s="115"/>
      <c r="K1251" s="115"/>
      <c r="L1251" s="115"/>
      <c r="M1251" s="115"/>
      <c r="N1251" s="115"/>
      <c r="O1251" s="115"/>
      <c r="P1251" s="115"/>
    </row>
    <row r="1252" spans="1:16" s="114" customFormat="1" ht="13.5">
      <c r="A1252" s="125"/>
      <c r="D1252" s="115"/>
      <c r="E1252" s="115"/>
      <c r="F1252" s="115"/>
      <c r="G1252" s="115"/>
      <c r="H1252" s="115"/>
      <c r="I1252" s="115"/>
      <c r="J1252" s="115"/>
      <c r="K1252" s="115"/>
      <c r="L1252" s="115"/>
      <c r="M1252" s="115"/>
      <c r="N1252" s="115"/>
      <c r="O1252" s="115"/>
      <c r="P1252" s="115"/>
    </row>
    <row r="1253" spans="1:16" s="114" customFormat="1" ht="13.5">
      <c r="A1253" s="125"/>
      <c r="D1253" s="115"/>
      <c r="E1253" s="115"/>
      <c r="F1253" s="115"/>
      <c r="G1253" s="115"/>
      <c r="H1253" s="115"/>
      <c r="I1253" s="115"/>
      <c r="J1253" s="115"/>
      <c r="K1253" s="115"/>
      <c r="L1253" s="115"/>
      <c r="M1253" s="115"/>
      <c r="N1253" s="115"/>
      <c r="O1253" s="115"/>
      <c r="P1253" s="115"/>
    </row>
    <row r="1254" spans="1:16" s="114" customFormat="1" ht="13.5">
      <c r="A1254" s="125"/>
      <c r="D1254" s="115"/>
      <c r="E1254" s="115"/>
      <c r="F1254" s="115"/>
      <c r="G1254" s="115"/>
      <c r="H1254" s="115"/>
      <c r="I1254" s="115"/>
      <c r="J1254" s="115"/>
      <c r="K1254" s="115"/>
      <c r="L1254" s="115"/>
      <c r="M1254" s="115"/>
      <c r="N1254" s="115"/>
      <c r="O1254" s="115"/>
      <c r="P1254" s="115"/>
    </row>
    <row r="1255" spans="1:16" s="114" customFormat="1" ht="13.5">
      <c r="A1255" s="125"/>
      <c r="D1255" s="115"/>
      <c r="E1255" s="115"/>
      <c r="F1255" s="115"/>
      <c r="G1255" s="115"/>
      <c r="H1255" s="115"/>
      <c r="I1255" s="115"/>
      <c r="J1255" s="115"/>
      <c r="K1255" s="115"/>
      <c r="L1255" s="115"/>
      <c r="M1255" s="115"/>
      <c r="N1255" s="115"/>
      <c r="O1255" s="115"/>
      <c r="P1255" s="115"/>
    </row>
    <row r="1256" spans="1:16" s="114" customFormat="1" ht="13.5">
      <c r="A1256" s="125"/>
      <c r="D1256" s="115"/>
      <c r="E1256" s="115"/>
      <c r="F1256" s="115"/>
      <c r="G1256" s="115"/>
      <c r="H1256" s="115"/>
      <c r="I1256" s="115"/>
      <c r="J1256" s="115"/>
      <c r="K1256" s="115"/>
      <c r="L1256" s="115"/>
      <c r="M1256" s="115"/>
      <c r="N1256" s="115"/>
      <c r="O1256" s="115"/>
      <c r="P1256" s="115"/>
    </row>
    <row r="1257" spans="1:16" s="114" customFormat="1" ht="13.5">
      <c r="A1257" s="125"/>
      <c r="D1257" s="115"/>
      <c r="E1257" s="115"/>
      <c r="F1257" s="115"/>
      <c r="G1257" s="115"/>
      <c r="H1257" s="115"/>
      <c r="I1257" s="115"/>
      <c r="J1257" s="115"/>
      <c r="K1257" s="115"/>
      <c r="L1257" s="115"/>
      <c r="M1257" s="115"/>
      <c r="N1257" s="115"/>
      <c r="O1257" s="115"/>
      <c r="P1257" s="115"/>
    </row>
    <row r="1258" spans="1:16" s="114" customFormat="1" ht="13.5">
      <c r="A1258" s="125"/>
      <c r="D1258" s="115"/>
      <c r="E1258" s="115"/>
      <c r="F1258" s="115"/>
      <c r="G1258" s="115"/>
      <c r="H1258" s="115"/>
      <c r="I1258" s="115"/>
      <c r="J1258" s="115"/>
      <c r="K1258" s="115"/>
      <c r="L1258" s="115"/>
      <c r="M1258" s="115"/>
      <c r="N1258" s="115"/>
      <c r="O1258" s="115"/>
      <c r="P1258" s="115"/>
    </row>
    <row r="1259" spans="1:16" s="114" customFormat="1" ht="13.5">
      <c r="A1259" s="125"/>
      <c r="D1259" s="115"/>
      <c r="E1259" s="115"/>
      <c r="F1259" s="115"/>
      <c r="G1259" s="115"/>
      <c r="H1259" s="115"/>
      <c r="I1259" s="115"/>
      <c r="J1259" s="115"/>
      <c r="K1259" s="115"/>
      <c r="L1259" s="115"/>
      <c r="M1259" s="115"/>
      <c r="N1259" s="115"/>
      <c r="O1259" s="115"/>
      <c r="P1259" s="115"/>
    </row>
    <row r="1260" spans="1:16" s="114" customFormat="1" ht="13.5">
      <c r="A1260" s="125"/>
      <c r="D1260" s="115"/>
      <c r="E1260" s="115"/>
      <c r="F1260" s="115"/>
      <c r="G1260" s="115"/>
      <c r="H1260" s="115"/>
      <c r="I1260" s="115"/>
      <c r="J1260" s="115"/>
      <c r="K1260" s="115"/>
      <c r="L1260" s="115"/>
      <c r="M1260" s="115"/>
      <c r="N1260" s="115"/>
      <c r="O1260" s="115"/>
      <c r="P1260" s="115"/>
    </row>
    <row r="1261" spans="1:16" s="114" customFormat="1" ht="13.5">
      <c r="A1261" s="125"/>
      <c r="D1261" s="115"/>
      <c r="E1261" s="115"/>
      <c r="F1261" s="115"/>
      <c r="G1261" s="115"/>
      <c r="H1261" s="115"/>
      <c r="I1261" s="115"/>
      <c r="J1261" s="115"/>
      <c r="K1261" s="115"/>
      <c r="L1261" s="115"/>
      <c r="M1261" s="115"/>
      <c r="N1261" s="115"/>
      <c r="O1261" s="115"/>
      <c r="P1261" s="115"/>
    </row>
    <row r="1262" spans="1:16" s="114" customFormat="1" ht="13.5">
      <c r="A1262" s="125"/>
      <c r="D1262" s="115"/>
      <c r="E1262" s="115"/>
      <c r="F1262" s="115"/>
      <c r="G1262" s="115"/>
      <c r="H1262" s="115"/>
      <c r="I1262" s="115"/>
      <c r="J1262" s="115"/>
      <c r="K1262" s="115"/>
      <c r="L1262" s="115"/>
      <c r="M1262" s="115"/>
      <c r="N1262" s="115"/>
      <c r="O1262" s="115"/>
      <c r="P1262" s="115"/>
    </row>
    <row r="1263" spans="1:16" s="114" customFormat="1" ht="13.5">
      <c r="A1263" s="125"/>
      <c r="D1263" s="115"/>
      <c r="E1263" s="115"/>
      <c r="F1263" s="115"/>
      <c r="G1263" s="115"/>
      <c r="H1263" s="115"/>
      <c r="I1263" s="115"/>
      <c r="J1263" s="115"/>
      <c r="K1263" s="115"/>
      <c r="L1263" s="115"/>
      <c r="M1263" s="115"/>
      <c r="N1263" s="115"/>
      <c r="O1263" s="115"/>
      <c r="P1263" s="115"/>
    </row>
    <row r="1264" spans="1:16" s="114" customFormat="1" ht="13.5">
      <c r="A1264" s="125"/>
      <c r="D1264" s="115"/>
      <c r="E1264" s="115"/>
      <c r="F1264" s="115"/>
      <c r="G1264" s="115"/>
      <c r="H1264" s="115"/>
      <c r="I1264" s="115"/>
      <c r="J1264" s="115"/>
      <c r="K1264" s="115"/>
      <c r="L1264" s="115"/>
      <c r="M1264" s="115"/>
      <c r="N1264" s="115"/>
      <c r="O1264" s="115"/>
      <c r="P1264" s="115"/>
    </row>
    <row r="1265" spans="1:16" s="114" customFormat="1" ht="13.5">
      <c r="A1265" s="125"/>
      <c r="D1265" s="115"/>
      <c r="E1265" s="115"/>
      <c r="F1265" s="115"/>
      <c r="G1265" s="115"/>
      <c r="H1265" s="115"/>
      <c r="I1265" s="115"/>
      <c r="J1265" s="115"/>
      <c r="K1265" s="115"/>
      <c r="L1265" s="115"/>
      <c r="M1265" s="115"/>
      <c r="N1265" s="115"/>
      <c r="O1265" s="115"/>
      <c r="P1265" s="115"/>
    </row>
    <row r="1266" spans="1:16" s="114" customFormat="1" ht="13.5">
      <c r="A1266" s="125"/>
      <c r="D1266" s="115"/>
      <c r="E1266" s="115"/>
      <c r="F1266" s="115"/>
      <c r="G1266" s="115"/>
      <c r="H1266" s="115"/>
      <c r="I1266" s="115"/>
      <c r="J1266" s="115"/>
      <c r="K1266" s="115"/>
      <c r="L1266" s="115"/>
      <c r="M1266" s="115"/>
      <c r="N1266" s="115"/>
      <c r="O1266" s="115"/>
      <c r="P1266" s="115"/>
    </row>
    <row r="1267" spans="1:16" s="114" customFormat="1" ht="13.5">
      <c r="A1267" s="125"/>
      <c r="D1267" s="115"/>
      <c r="E1267" s="115"/>
      <c r="F1267" s="115"/>
      <c r="G1267" s="115"/>
      <c r="H1267" s="115"/>
      <c r="I1267" s="115"/>
      <c r="J1267" s="115"/>
      <c r="K1267" s="115"/>
      <c r="L1267" s="115"/>
      <c r="M1267" s="115"/>
      <c r="N1267" s="115"/>
      <c r="O1267" s="115"/>
      <c r="P1267" s="115"/>
    </row>
    <row r="1268" spans="1:16" s="114" customFormat="1" ht="13.5">
      <c r="A1268" s="125"/>
      <c r="D1268" s="115"/>
      <c r="E1268" s="115"/>
      <c r="F1268" s="115"/>
      <c r="G1268" s="115"/>
      <c r="H1268" s="115"/>
      <c r="I1268" s="115"/>
      <c r="J1268" s="115"/>
      <c r="K1268" s="115"/>
      <c r="L1268" s="115"/>
      <c r="M1268" s="115"/>
      <c r="N1268" s="115"/>
      <c r="O1268" s="115"/>
      <c r="P1268" s="115"/>
    </row>
    <row r="1269" spans="1:16" s="114" customFormat="1" ht="13.5">
      <c r="A1269" s="125"/>
      <c r="D1269" s="115"/>
      <c r="E1269" s="115"/>
      <c r="F1269" s="115"/>
      <c r="G1269" s="115"/>
      <c r="H1269" s="115"/>
      <c r="I1269" s="115"/>
      <c r="J1269" s="115"/>
      <c r="K1269" s="115"/>
      <c r="L1269" s="115"/>
      <c r="M1269" s="115"/>
      <c r="N1269" s="115"/>
      <c r="O1269" s="115"/>
      <c r="P1269" s="115"/>
    </row>
    <row r="1270" spans="1:16" s="114" customFormat="1" ht="13.5">
      <c r="A1270" s="125"/>
      <c r="D1270" s="115"/>
      <c r="E1270" s="115"/>
      <c r="F1270" s="115"/>
      <c r="G1270" s="115"/>
      <c r="H1270" s="115"/>
      <c r="I1270" s="115"/>
      <c r="J1270" s="115"/>
      <c r="K1270" s="115"/>
      <c r="L1270" s="115"/>
      <c r="M1270" s="115"/>
      <c r="N1270" s="115"/>
      <c r="O1270" s="115"/>
      <c r="P1270" s="115"/>
    </row>
    <row r="1271" spans="1:16" s="114" customFormat="1" ht="13.5">
      <c r="A1271" s="125"/>
      <c r="D1271" s="115"/>
      <c r="E1271" s="115"/>
      <c r="F1271" s="115"/>
      <c r="G1271" s="115"/>
      <c r="H1271" s="115"/>
      <c r="I1271" s="115"/>
      <c r="J1271" s="115"/>
      <c r="K1271" s="115"/>
      <c r="L1271" s="115"/>
      <c r="M1271" s="115"/>
      <c r="N1271" s="115"/>
      <c r="O1271" s="115"/>
      <c r="P1271" s="115"/>
    </row>
    <row r="1272" spans="1:16" s="114" customFormat="1" ht="13.5">
      <c r="A1272" s="125"/>
      <c r="D1272" s="115"/>
      <c r="E1272" s="115"/>
      <c r="F1272" s="115"/>
      <c r="G1272" s="115"/>
      <c r="H1272" s="115"/>
      <c r="I1272" s="115"/>
      <c r="J1272" s="115"/>
      <c r="K1272" s="115"/>
      <c r="L1272" s="115"/>
      <c r="M1272" s="115"/>
      <c r="N1272" s="115"/>
      <c r="O1272" s="115"/>
      <c r="P1272" s="115"/>
    </row>
    <row r="1273" spans="1:16" s="114" customFormat="1" ht="13.5">
      <c r="A1273" s="125"/>
      <c r="D1273" s="115"/>
      <c r="E1273" s="115"/>
      <c r="F1273" s="115"/>
      <c r="G1273" s="115"/>
      <c r="H1273" s="115"/>
      <c r="I1273" s="115"/>
      <c r="J1273" s="115"/>
      <c r="K1273" s="115"/>
      <c r="L1273" s="115"/>
      <c r="M1273" s="115"/>
      <c r="N1273" s="115"/>
      <c r="O1273" s="115"/>
      <c r="P1273" s="115"/>
    </row>
    <row r="1274" spans="1:16" s="114" customFormat="1" ht="13.5">
      <c r="A1274" s="125"/>
      <c r="D1274" s="115"/>
      <c r="E1274" s="115"/>
      <c r="F1274" s="115"/>
      <c r="G1274" s="115"/>
      <c r="H1274" s="115"/>
      <c r="I1274" s="115"/>
      <c r="J1274" s="115"/>
      <c r="K1274" s="115"/>
      <c r="L1274" s="115"/>
      <c r="M1274" s="115"/>
      <c r="N1274" s="115"/>
      <c r="O1274" s="115"/>
      <c r="P1274" s="115"/>
    </row>
    <row r="1275" spans="1:16" s="114" customFormat="1" ht="13.5">
      <c r="A1275" s="125"/>
      <c r="D1275" s="115"/>
      <c r="E1275" s="115"/>
      <c r="F1275" s="115"/>
      <c r="G1275" s="115"/>
      <c r="H1275" s="115"/>
      <c r="I1275" s="115"/>
      <c r="J1275" s="115"/>
      <c r="K1275" s="115"/>
      <c r="L1275" s="115"/>
      <c r="M1275" s="115"/>
      <c r="N1275" s="115"/>
      <c r="O1275" s="115"/>
      <c r="P1275" s="115"/>
    </row>
    <row r="1276" spans="1:16" s="114" customFormat="1" ht="13.5">
      <c r="A1276" s="125"/>
      <c r="D1276" s="115"/>
      <c r="E1276" s="115"/>
      <c r="F1276" s="115"/>
      <c r="G1276" s="115"/>
      <c r="H1276" s="115"/>
      <c r="I1276" s="115"/>
      <c r="J1276" s="115"/>
      <c r="K1276" s="115"/>
      <c r="L1276" s="115"/>
      <c r="M1276" s="115"/>
      <c r="N1276" s="115"/>
      <c r="O1276" s="115"/>
      <c r="P1276" s="115"/>
    </row>
    <row r="1277" spans="1:16" s="114" customFormat="1" ht="13.5">
      <c r="A1277" s="125"/>
      <c r="D1277" s="115"/>
      <c r="E1277" s="115"/>
      <c r="F1277" s="115"/>
      <c r="G1277" s="115"/>
      <c r="H1277" s="115"/>
      <c r="I1277" s="115"/>
      <c r="J1277" s="115"/>
      <c r="K1277" s="115"/>
      <c r="L1277" s="115"/>
      <c r="M1277" s="115"/>
      <c r="N1277" s="115"/>
      <c r="O1277" s="115"/>
      <c r="P1277" s="115"/>
    </row>
    <row r="1278" spans="1:16" s="114" customFormat="1" ht="13.5">
      <c r="A1278" s="125"/>
      <c r="D1278" s="115"/>
      <c r="E1278" s="115"/>
      <c r="F1278" s="115"/>
      <c r="G1278" s="115"/>
      <c r="H1278" s="115"/>
      <c r="I1278" s="115"/>
      <c r="J1278" s="115"/>
      <c r="K1278" s="115"/>
      <c r="L1278" s="115"/>
      <c r="M1278" s="115"/>
      <c r="N1278" s="115"/>
      <c r="O1278" s="115"/>
      <c r="P1278" s="115"/>
    </row>
    <row r="1279" spans="1:16" s="114" customFormat="1" ht="13.5">
      <c r="A1279" s="125"/>
      <c r="D1279" s="115"/>
      <c r="E1279" s="115"/>
      <c r="F1279" s="115"/>
      <c r="G1279" s="115"/>
      <c r="H1279" s="115"/>
      <c r="I1279" s="115"/>
      <c r="J1279" s="115"/>
      <c r="K1279" s="115"/>
      <c r="L1279" s="115"/>
      <c r="M1279" s="115"/>
      <c r="N1279" s="115"/>
      <c r="O1279" s="115"/>
      <c r="P1279" s="115"/>
    </row>
    <row r="1280" spans="1:16" s="114" customFormat="1" ht="13.5">
      <c r="A1280" s="125"/>
      <c r="D1280" s="115"/>
      <c r="E1280" s="115"/>
      <c r="F1280" s="115"/>
      <c r="G1280" s="115"/>
      <c r="H1280" s="115"/>
      <c r="I1280" s="115"/>
      <c r="J1280" s="115"/>
      <c r="K1280" s="115"/>
      <c r="L1280" s="115"/>
      <c r="M1280" s="115"/>
      <c r="N1280" s="115"/>
      <c r="O1280" s="115"/>
      <c r="P1280" s="115"/>
    </row>
    <row r="1281" spans="1:16" s="114" customFormat="1" ht="13.5">
      <c r="A1281" s="125"/>
      <c r="D1281" s="115"/>
      <c r="E1281" s="115"/>
      <c r="F1281" s="115"/>
      <c r="G1281" s="115"/>
      <c r="H1281" s="115"/>
      <c r="I1281" s="115"/>
      <c r="J1281" s="115"/>
      <c r="K1281" s="115"/>
      <c r="L1281" s="115"/>
      <c r="M1281" s="115"/>
      <c r="N1281" s="115"/>
      <c r="O1281" s="115"/>
      <c r="P1281" s="115"/>
    </row>
    <row r="1282" spans="1:16" s="114" customFormat="1" ht="13.5">
      <c r="A1282" s="125"/>
      <c r="D1282" s="115"/>
      <c r="E1282" s="115"/>
      <c r="F1282" s="115"/>
      <c r="G1282" s="115"/>
      <c r="H1282" s="115"/>
      <c r="I1282" s="115"/>
      <c r="J1282" s="115"/>
      <c r="K1282" s="115"/>
      <c r="L1282" s="115"/>
      <c r="M1282" s="115"/>
      <c r="N1282" s="115"/>
      <c r="O1282" s="115"/>
      <c r="P1282" s="115"/>
    </row>
    <row r="1283" spans="1:16" s="114" customFormat="1" ht="13.5">
      <c r="A1283" s="125"/>
      <c r="D1283" s="115"/>
      <c r="E1283" s="115"/>
      <c r="F1283" s="115"/>
      <c r="G1283" s="115"/>
      <c r="H1283" s="115"/>
      <c r="I1283" s="115"/>
      <c r="J1283" s="115"/>
      <c r="K1283" s="115"/>
      <c r="L1283" s="115"/>
      <c r="M1283" s="115"/>
      <c r="N1283" s="115"/>
      <c r="O1283" s="115"/>
      <c r="P1283" s="115"/>
    </row>
    <row r="1284" spans="1:16" s="114" customFormat="1" ht="13.5">
      <c r="A1284" s="125"/>
      <c r="D1284" s="115"/>
      <c r="E1284" s="115"/>
      <c r="F1284" s="115"/>
      <c r="G1284" s="115"/>
      <c r="H1284" s="115"/>
      <c r="I1284" s="115"/>
      <c r="J1284" s="115"/>
      <c r="K1284" s="115"/>
      <c r="L1284" s="115"/>
      <c r="M1284" s="115"/>
      <c r="N1284" s="115"/>
      <c r="O1284" s="115"/>
      <c r="P1284" s="115"/>
    </row>
    <row r="1285" spans="1:16" s="114" customFormat="1" ht="13.5">
      <c r="A1285" s="125"/>
      <c r="D1285" s="115"/>
      <c r="E1285" s="115"/>
      <c r="F1285" s="115"/>
      <c r="G1285" s="115"/>
      <c r="H1285" s="115"/>
      <c r="I1285" s="115"/>
      <c r="J1285" s="115"/>
      <c r="K1285" s="115"/>
      <c r="L1285" s="115"/>
      <c r="M1285" s="115"/>
      <c r="N1285" s="115"/>
      <c r="O1285" s="115"/>
      <c r="P1285" s="115"/>
    </row>
    <row r="1286" spans="1:16" s="114" customFormat="1" ht="13.5">
      <c r="A1286" s="125"/>
      <c r="D1286" s="115"/>
      <c r="E1286" s="115"/>
      <c r="F1286" s="115"/>
      <c r="G1286" s="115"/>
      <c r="H1286" s="115"/>
      <c r="I1286" s="115"/>
      <c r="J1286" s="115"/>
      <c r="K1286" s="115"/>
      <c r="L1286" s="115"/>
      <c r="M1286" s="115"/>
      <c r="N1286" s="115"/>
      <c r="O1286" s="115"/>
      <c r="P1286" s="115"/>
    </row>
    <row r="1287" spans="1:16" s="114" customFormat="1" ht="13.5">
      <c r="A1287" s="125"/>
      <c r="D1287" s="115"/>
      <c r="E1287" s="115"/>
      <c r="F1287" s="115"/>
      <c r="G1287" s="115"/>
      <c r="H1287" s="115"/>
      <c r="I1287" s="115"/>
      <c r="J1287" s="115"/>
      <c r="K1287" s="115"/>
      <c r="L1287" s="115"/>
      <c r="M1287" s="115"/>
      <c r="N1287" s="115"/>
      <c r="O1287" s="115"/>
      <c r="P1287" s="115"/>
    </row>
    <row r="1288" spans="1:16" s="114" customFormat="1" ht="13.5">
      <c r="A1288" s="125"/>
      <c r="D1288" s="115"/>
      <c r="E1288" s="115"/>
      <c r="F1288" s="115"/>
      <c r="G1288" s="115"/>
      <c r="H1288" s="115"/>
      <c r="I1288" s="115"/>
      <c r="J1288" s="115"/>
      <c r="K1288" s="115"/>
      <c r="L1288" s="115"/>
      <c r="M1288" s="115"/>
      <c r="N1288" s="115"/>
      <c r="O1288" s="115"/>
      <c r="P1288" s="115"/>
    </row>
    <row r="1289" spans="1:16" s="114" customFormat="1" ht="13.5">
      <c r="A1289" s="125"/>
      <c r="D1289" s="115"/>
      <c r="E1289" s="115"/>
      <c r="F1289" s="115"/>
      <c r="G1289" s="115"/>
      <c r="H1289" s="115"/>
      <c r="I1289" s="115"/>
      <c r="J1289" s="115"/>
      <c r="K1289" s="115"/>
      <c r="L1289" s="115"/>
      <c r="M1289" s="115"/>
      <c r="N1289" s="115"/>
      <c r="O1289" s="115"/>
      <c r="P1289" s="115"/>
    </row>
    <row r="1290" spans="1:16" s="114" customFormat="1" ht="13.5">
      <c r="A1290" s="125"/>
      <c r="D1290" s="115"/>
      <c r="E1290" s="115"/>
      <c r="F1290" s="115"/>
      <c r="G1290" s="115"/>
      <c r="H1290" s="115"/>
      <c r="I1290" s="115"/>
      <c r="J1290" s="115"/>
      <c r="K1290" s="115"/>
      <c r="L1290" s="115"/>
      <c r="M1290" s="115"/>
      <c r="N1290" s="115"/>
      <c r="O1290" s="115"/>
      <c r="P1290" s="115"/>
    </row>
    <row r="1291" spans="1:16" s="114" customFormat="1" ht="13.5">
      <c r="A1291" s="125"/>
      <c r="D1291" s="115"/>
      <c r="E1291" s="115"/>
      <c r="F1291" s="115"/>
      <c r="G1291" s="115"/>
      <c r="H1291" s="115"/>
      <c r="I1291" s="115"/>
      <c r="J1291" s="115"/>
      <c r="K1291" s="115"/>
      <c r="L1291" s="115"/>
      <c r="M1291" s="115"/>
      <c r="N1291" s="115"/>
      <c r="O1291" s="115"/>
      <c r="P1291" s="115"/>
    </row>
    <row r="1292" spans="1:16" s="114" customFormat="1" ht="13.5">
      <c r="A1292" s="125"/>
      <c r="D1292" s="115"/>
      <c r="E1292" s="115"/>
      <c r="F1292" s="115"/>
      <c r="G1292" s="115"/>
      <c r="H1292" s="115"/>
      <c r="I1292" s="115"/>
      <c r="J1292" s="115"/>
      <c r="K1292" s="115"/>
      <c r="L1292" s="115"/>
      <c r="M1292" s="115"/>
      <c r="N1292" s="115"/>
      <c r="O1292" s="115"/>
      <c r="P1292" s="115"/>
    </row>
    <row r="1293" spans="1:16" s="114" customFormat="1" ht="13.5">
      <c r="A1293" s="125"/>
      <c r="D1293" s="115"/>
      <c r="E1293" s="115"/>
      <c r="F1293" s="115"/>
      <c r="G1293" s="115"/>
      <c r="H1293" s="115"/>
      <c r="I1293" s="115"/>
      <c r="J1293" s="115"/>
      <c r="K1293" s="115"/>
      <c r="L1293" s="115"/>
      <c r="M1293" s="115"/>
      <c r="N1293" s="115"/>
      <c r="O1293" s="115"/>
      <c r="P1293" s="115"/>
    </row>
    <row r="1294" spans="1:16" s="114" customFormat="1" ht="13.5">
      <c r="A1294" s="125"/>
      <c r="D1294" s="115"/>
      <c r="E1294" s="115"/>
      <c r="F1294" s="115"/>
      <c r="G1294" s="115"/>
      <c r="H1294" s="115"/>
      <c r="I1294" s="115"/>
      <c r="J1294" s="115"/>
      <c r="K1294" s="115"/>
      <c r="L1294" s="115"/>
      <c r="M1294" s="115"/>
      <c r="N1294" s="115"/>
      <c r="O1294" s="115"/>
      <c r="P1294" s="115"/>
    </row>
    <row r="1295" spans="1:16" s="114" customFormat="1" ht="13.5">
      <c r="A1295" s="125"/>
      <c r="D1295" s="115"/>
      <c r="E1295" s="115"/>
      <c r="F1295" s="115"/>
      <c r="G1295" s="115"/>
      <c r="H1295" s="115"/>
      <c r="I1295" s="115"/>
      <c r="J1295" s="115"/>
      <c r="K1295" s="115"/>
      <c r="L1295" s="115"/>
      <c r="M1295" s="115"/>
      <c r="N1295" s="115"/>
      <c r="O1295" s="115"/>
      <c r="P1295" s="115"/>
    </row>
    <row r="1296" spans="1:16" s="114" customFormat="1" ht="13.5">
      <c r="A1296" s="125"/>
      <c r="D1296" s="115"/>
      <c r="E1296" s="115"/>
      <c r="F1296" s="115"/>
      <c r="G1296" s="115"/>
      <c r="H1296" s="115"/>
      <c r="I1296" s="115"/>
      <c r="J1296" s="115"/>
      <c r="K1296" s="115"/>
      <c r="L1296" s="115"/>
      <c r="M1296" s="115"/>
      <c r="N1296" s="115"/>
      <c r="O1296" s="115"/>
      <c r="P1296" s="115"/>
    </row>
    <row r="1297" spans="1:16" s="114" customFormat="1" ht="13.5">
      <c r="A1297" s="125"/>
      <c r="D1297" s="115"/>
      <c r="E1297" s="115"/>
      <c r="F1297" s="115"/>
      <c r="G1297" s="115"/>
      <c r="H1297" s="115"/>
      <c r="I1297" s="115"/>
      <c r="J1297" s="115"/>
      <c r="K1297" s="115"/>
      <c r="L1297" s="115"/>
      <c r="M1297" s="115"/>
      <c r="N1297" s="115"/>
      <c r="O1297" s="115"/>
      <c r="P1297" s="115"/>
    </row>
    <row r="1298" spans="1:16" s="114" customFormat="1" ht="13.5">
      <c r="A1298" s="125"/>
      <c r="D1298" s="115"/>
      <c r="E1298" s="115"/>
      <c r="F1298" s="115"/>
      <c r="G1298" s="115"/>
      <c r="H1298" s="115"/>
      <c r="I1298" s="115"/>
      <c r="J1298" s="115"/>
      <c r="K1298" s="115"/>
      <c r="L1298" s="115"/>
      <c r="M1298" s="115"/>
      <c r="N1298" s="115"/>
      <c r="O1298" s="115"/>
      <c r="P1298" s="115"/>
    </row>
    <row r="1299" spans="1:16" s="114" customFormat="1" ht="13.5">
      <c r="A1299" s="125"/>
      <c r="D1299" s="115"/>
      <c r="E1299" s="115"/>
      <c r="F1299" s="115"/>
      <c r="G1299" s="115"/>
      <c r="H1299" s="115"/>
      <c r="I1299" s="115"/>
      <c r="J1299" s="115"/>
      <c r="K1299" s="115"/>
      <c r="L1299" s="115"/>
      <c r="M1299" s="115"/>
      <c r="N1299" s="115"/>
      <c r="O1299" s="115"/>
      <c r="P1299" s="115"/>
    </row>
    <row r="1300" spans="1:16" s="114" customFormat="1" ht="13.5">
      <c r="A1300" s="125"/>
      <c r="D1300" s="115"/>
      <c r="E1300" s="115"/>
      <c r="F1300" s="115"/>
      <c r="G1300" s="115"/>
      <c r="H1300" s="115"/>
      <c r="I1300" s="115"/>
      <c r="J1300" s="115"/>
      <c r="K1300" s="115"/>
      <c r="L1300" s="115"/>
      <c r="M1300" s="115"/>
      <c r="N1300" s="115"/>
      <c r="O1300" s="115"/>
      <c r="P1300" s="115"/>
    </row>
    <row r="1301" spans="1:16" s="114" customFormat="1" ht="13.5">
      <c r="A1301" s="125"/>
      <c r="D1301" s="115"/>
      <c r="E1301" s="115"/>
      <c r="F1301" s="115"/>
      <c r="G1301" s="115"/>
      <c r="H1301" s="115"/>
      <c r="I1301" s="115"/>
      <c r="J1301" s="115"/>
      <c r="K1301" s="115"/>
      <c r="L1301" s="115"/>
      <c r="M1301" s="115"/>
      <c r="N1301" s="115"/>
      <c r="O1301" s="115"/>
      <c r="P1301" s="115"/>
    </row>
    <row r="1302" spans="1:16" s="114" customFormat="1" ht="13.5">
      <c r="A1302" s="125"/>
      <c r="D1302" s="115"/>
      <c r="E1302" s="115"/>
      <c r="F1302" s="115"/>
      <c r="G1302" s="115"/>
      <c r="H1302" s="115"/>
      <c r="I1302" s="115"/>
      <c r="J1302" s="115"/>
      <c r="K1302" s="115"/>
      <c r="L1302" s="115"/>
      <c r="M1302" s="115"/>
      <c r="N1302" s="115"/>
      <c r="O1302" s="115"/>
      <c r="P1302" s="115"/>
    </row>
    <row r="1303" spans="1:16" s="114" customFormat="1" ht="13.5">
      <c r="A1303" s="125"/>
      <c r="D1303" s="115"/>
      <c r="E1303" s="115"/>
      <c r="F1303" s="115"/>
      <c r="G1303" s="115"/>
      <c r="H1303" s="115"/>
      <c r="I1303" s="115"/>
      <c r="J1303" s="115"/>
      <c r="K1303" s="115"/>
      <c r="L1303" s="115"/>
      <c r="M1303" s="115"/>
      <c r="N1303" s="115"/>
      <c r="O1303" s="115"/>
      <c r="P1303" s="115"/>
    </row>
    <row r="1304" spans="1:16" s="114" customFormat="1" ht="13.5">
      <c r="A1304" s="125"/>
      <c r="D1304" s="115"/>
      <c r="E1304" s="115"/>
      <c r="F1304" s="115"/>
      <c r="G1304" s="115"/>
      <c r="H1304" s="115"/>
      <c r="I1304" s="115"/>
      <c r="J1304" s="115"/>
      <c r="K1304" s="115"/>
      <c r="L1304" s="115"/>
      <c r="M1304" s="115"/>
      <c r="N1304" s="115"/>
      <c r="O1304" s="115"/>
      <c r="P1304" s="115"/>
    </row>
    <row r="1305" spans="1:16" s="114" customFormat="1" ht="13.5">
      <c r="A1305" s="125"/>
      <c r="D1305" s="115"/>
      <c r="E1305" s="115"/>
      <c r="F1305" s="115"/>
      <c r="G1305" s="115"/>
      <c r="H1305" s="115"/>
      <c r="I1305" s="115"/>
      <c r="J1305" s="115"/>
      <c r="K1305" s="115"/>
      <c r="L1305" s="115"/>
      <c r="M1305" s="115"/>
      <c r="N1305" s="115"/>
      <c r="O1305" s="115"/>
      <c r="P1305" s="115"/>
    </row>
    <row r="1306" spans="1:16" s="114" customFormat="1" ht="13.5">
      <c r="A1306" s="125"/>
      <c r="D1306" s="115"/>
      <c r="E1306" s="115"/>
      <c r="F1306" s="115"/>
      <c r="G1306" s="115"/>
      <c r="H1306" s="115"/>
      <c r="I1306" s="115"/>
      <c r="J1306" s="115"/>
      <c r="K1306" s="115"/>
      <c r="L1306" s="115"/>
      <c r="M1306" s="115"/>
      <c r="N1306" s="115"/>
      <c r="O1306" s="115"/>
      <c r="P1306" s="115"/>
    </row>
    <row r="1307" spans="1:16" s="114" customFormat="1" ht="13.5">
      <c r="A1307" s="125"/>
      <c r="D1307" s="115"/>
      <c r="E1307" s="115"/>
      <c r="F1307" s="115"/>
      <c r="G1307" s="115"/>
      <c r="H1307" s="115"/>
      <c r="I1307" s="115"/>
      <c r="J1307" s="115"/>
      <c r="K1307" s="115"/>
      <c r="L1307" s="115"/>
      <c r="M1307" s="115"/>
      <c r="N1307" s="115"/>
      <c r="O1307" s="115"/>
      <c r="P1307" s="115"/>
    </row>
    <row r="1308" spans="1:16" s="114" customFormat="1" ht="13.5">
      <c r="A1308" s="125"/>
      <c r="D1308" s="115"/>
      <c r="E1308" s="115"/>
      <c r="F1308" s="115"/>
      <c r="G1308" s="115"/>
      <c r="H1308" s="115"/>
      <c r="I1308" s="115"/>
      <c r="J1308" s="115"/>
      <c r="K1308" s="115"/>
      <c r="L1308" s="115"/>
      <c r="M1308" s="115"/>
      <c r="N1308" s="115"/>
      <c r="O1308" s="115"/>
      <c r="P1308" s="115"/>
    </row>
    <row r="1309" spans="1:16" s="114" customFormat="1" ht="13.5">
      <c r="A1309" s="125"/>
      <c r="D1309" s="115"/>
      <c r="E1309" s="115"/>
      <c r="F1309" s="115"/>
      <c r="G1309" s="115"/>
      <c r="H1309" s="115"/>
      <c r="I1309" s="115"/>
      <c r="J1309" s="115"/>
      <c r="K1309" s="115"/>
      <c r="L1309" s="115"/>
      <c r="M1309" s="115"/>
      <c r="N1309" s="115"/>
      <c r="O1309" s="115"/>
      <c r="P1309" s="115"/>
    </row>
    <row r="1310" spans="1:16" s="114" customFormat="1" ht="13.5">
      <c r="A1310" s="125"/>
      <c r="D1310" s="115"/>
      <c r="E1310" s="115"/>
      <c r="F1310" s="115"/>
      <c r="G1310" s="115"/>
      <c r="H1310" s="115"/>
      <c r="I1310" s="115"/>
      <c r="J1310" s="115"/>
      <c r="K1310" s="115"/>
      <c r="L1310" s="115"/>
      <c r="M1310" s="115"/>
      <c r="N1310" s="115"/>
      <c r="O1310" s="115"/>
      <c r="P1310" s="115"/>
    </row>
    <row r="1311" spans="1:16" s="114" customFormat="1" ht="13.5">
      <c r="A1311" s="125"/>
      <c r="D1311" s="115"/>
      <c r="E1311" s="115"/>
      <c r="F1311" s="115"/>
      <c r="G1311" s="115"/>
      <c r="H1311" s="115"/>
      <c r="I1311" s="115"/>
      <c r="J1311" s="115"/>
      <c r="K1311" s="115"/>
      <c r="L1311" s="115"/>
      <c r="M1311" s="115"/>
      <c r="N1311" s="115"/>
      <c r="O1311" s="115"/>
      <c r="P1311" s="115"/>
    </row>
    <row r="1312" spans="1:16" s="114" customFormat="1" ht="13.5">
      <c r="A1312" s="125"/>
      <c r="D1312" s="115"/>
      <c r="E1312" s="115"/>
      <c r="F1312" s="115"/>
      <c r="G1312" s="115"/>
      <c r="H1312" s="115"/>
      <c r="I1312" s="115"/>
      <c r="J1312" s="115"/>
      <c r="K1312" s="115"/>
      <c r="L1312" s="115"/>
      <c r="M1312" s="115"/>
      <c r="N1312" s="115"/>
      <c r="O1312" s="115"/>
      <c r="P1312" s="115"/>
    </row>
    <row r="1313" spans="1:16" s="114" customFormat="1" ht="13.5">
      <c r="A1313" s="125"/>
      <c r="D1313" s="115"/>
      <c r="E1313" s="115"/>
      <c r="F1313" s="115"/>
      <c r="G1313" s="115"/>
      <c r="H1313" s="115"/>
      <c r="I1313" s="115"/>
      <c r="J1313" s="115"/>
      <c r="K1313" s="115"/>
      <c r="L1313" s="115"/>
      <c r="M1313" s="115"/>
      <c r="N1313" s="115"/>
      <c r="O1313" s="115"/>
      <c r="P1313" s="115"/>
    </row>
    <row r="1314" spans="1:16" s="114" customFormat="1" ht="13.5">
      <c r="A1314" s="125"/>
      <c r="D1314" s="115"/>
      <c r="E1314" s="115"/>
      <c r="F1314" s="115"/>
      <c r="G1314" s="115"/>
      <c r="H1314" s="115"/>
      <c r="I1314" s="115"/>
      <c r="J1314" s="115"/>
      <c r="K1314" s="115"/>
      <c r="L1314" s="115"/>
      <c r="M1314" s="115"/>
      <c r="N1314" s="115"/>
      <c r="O1314" s="115"/>
      <c r="P1314" s="115"/>
    </row>
    <row r="1315" spans="1:16" s="114" customFormat="1" ht="13.5">
      <c r="A1315" s="125"/>
      <c r="D1315" s="115"/>
      <c r="E1315" s="115"/>
      <c r="F1315" s="115"/>
      <c r="G1315" s="115"/>
      <c r="H1315" s="115"/>
      <c r="I1315" s="115"/>
      <c r="J1315" s="115"/>
      <c r="K1315" s="115"/>
      <c r="L1315" s="115"/>
      <c r="M1315" s="115"/>
      <c r="N1315" s="115"/>
      <c r="O1315" s="115"/>
      <c r="P1315" s="115"/>
    </row>
    <row r="1316" spans="1:16" s="114" customFormat="1" ht="13.5">
      <c r="A1316" s="125"/>
      <c r="D1316" s="115"/>
      <c r="E1316" s="115"/>
      <c r="F1316" s="115"/>
      <c r="G1316" s="115"/>
      <c r="H1316" s="115"/>
      <c r="I1316" s="115"/>
      <c r="J1316" s="115"/>
      <c r="K1316" s="115"/>
      <c r="L1316" s="115"/>
      <c r="M1316" s="115"/>
      <c r="N1316" s="115"/>
      <c r="O1316" s="115"/>
      <c r="P1316" s="115"/>
    </row>
    <row r="1317" spans="1:16" s="114" customFormat="1" ht="13.5">
      <c r="A1317" s="125"/>
      <c r="D1317" s="115"/>
      <c r="E1317" s="115"/>
      <c r="F1317" s="115"/>
      <c r="G1317" s="115"/>
      <c r="H1317" s="115"/>
      <c r="I1317" s="115"/>
      <c r="J1317" s="115"/>
      <c r="K1317" s="115"/>
      <c r="L1317" s="115"/>
      <c r="M1317" s="115"/>
      <c r="N1317" s="115"/>
      <c r="O1317" s="115"/>
      <c r="P1317" s="115"/>
    </row>
    <row r="1318" spans="1:16" s="114" customFormat="1" ht="13.5">
      <c r="A1318" s="125"/>
      <c r="D1318" s="115"/>
      <c r="E1318" s="115"/>
      <c r="F1318" s="115"/>
      <c r="G1318" s="115"/>
      <c r="H1318" s="115"/>
      <c r="I1318" s="115"/>
      <c r="J1318" s="115"/>
      <c r="K1318" s="115"/>
      <c r="L1318" s="115"/>
      <c r="M1318" s="115"/>
      <c r="N1318" s="115"/>
      <c r="O1318" s="115"/>
      <c r="P1318" s="115"/>
    </row>
    <row r="1319" spans="1:16" s="114" customFormat="1" ht="13.5">
      <c r="A1319" s="125"/>
      <c r="D1319" s="115"/>
      <c r="E1319" s="115"/>
      <c r="F1319" s="115"/>
      <c r="G1319" s="115"/>
      <c r="H1319" s="115"/>
      <c r="I1319" s="115"/>
      <c r="J1319" s="115"/>
      <c r="K1319" s="115"/>
      <c r="L1319" s="115"/>
      <c r="M1319" s="115"/>
      <c r="N1319" s="115"/>
      <c r="O1319" s="115"/>
      <c r="P1319" s="115"/>
    </row>
    <row r="1320" spans="1:16" s="114" customFormat="1" ht="13.5">
      <c r="A1320" s="125"/>
      <c r="D1320" s="115"/>
      <c r="E1320" s="115"/>
      <c r="F1320" s="115"/>
      <c r="G1320" s="115"/>
      <c r="H1320" s="115"/>
      <c r="I1320" s="115"/>
      <c r="J1320" s="115"/>
      <c r="K1320" s="115"/>
      <c r="L1320" s="115"/>
      <c r="M1320" s="115"/>
      <c r="N1320" s="115"/>
      <c r="O1320" s="115"/>
      <c r="P1320" s="115"/>
    </row>
    <row r="1321" spans="1:16" s="114" customFormat="1" ht="13.5">
      <c r="A1321" s="125"/>
      <c r="D1321" s="115"/>
      <c r="E1321" s="115"/>
      <c r="F1321" s="115"/>
      <c r="G1321" s="115"/>
      <c r="H1321" s="115"/>
      <c r="I1321" s="115"/>
      <c r="J1321" s="115"/>
      <c r="K1321" s="115"/>
      <c r="L1321" s="115"/>
      <c r="M1321" s="115"/>
      <c r="N1321" s="115"/>
      <c r="O1321" s="115"/>
      <c r="P1321" s="115"/>
    </row>
    <row r="1322" spans="1:16" s="114" customFormat="1" ht="13.5">
      <c r="A1322" s="125"/>
      <c r="D1322" s="115"/>
      <c r="E1322" s="115"/>
      <c r="F1322" s="115"/>
      <c r="G1322" s="115"/>
      <c r="H1322" s="115"/>
      <c r="I1322" s="115"/>
      <c r="J1322" s="115"/>
      <c r="K1322" s="115"/>
      <c r="L1322" s="115"/>
      <c r="M1322" s="115"/>
      <c r="N1322" s="115"/>
      <c r="O1322" s="115"/>
      <c r="P1322" s="115"/>
    </row>
    <row r="1323" spans="1:16" s="114" customFormat="1" ht="13.5">
      <c r="A1323" s="125"/>
      <c r="D1323" s="115"/>
      <c r="E1323" s="115"/>
      <c r="F1323" s="115"/>
      <c r="G1323" s="115"/>
      <c r="H1323" s="115"/>
      <c r="I1323" s="115"/>
      <c r="J1323" s="115"/>
      <c r="K1323" s="115"/>
      <c r="L1323" s="115"/>
      <c r="M1323" s="115"/>
      <c r="N1323" s="115"/>
      <c r="O1323" s="115"/>
      <c r="P1323" s="115"/>
    </row>
    <row r="1324" spans="1:16" s="114" customFormat="1" ht="13.5">
      <c r="A1324" s="125"/>
      <c r="D1324" s="115"/>
      <c r="E1324" s="115"/>
      <c r="F1324" s="115"/>
      <c r="G1324" s="115"/>
      <c r="H1324" s="115"/>
      <c r="I1324" s="115"/>
      <c r="J1324" s="115"/>
      <c r="K1324" s="115"/>
      <c r="L1324" s="115"/>
      <c r="M1324" s="115"/>
      <c r="N1324" s="115"/>
      <c r="O1324" s="115"/>
      <c r="P1324" s="115"/>
    </row>
    <row r="1325" spans="1:16" s="114" customFormat="1" ht="13.5">
      <c r="A1325" s="125"/>
      <c r="D1325" s="115"/>
      <c r="E1325" s="115"/>
      <c r="F1325" s="115"/>
      <c r="G1325" s="115"/>
      <c r="H1325" s="115"/>
      <c r="I1325" s="115"/>
      <c r="J1325" s="115"/>
      <c r="K1325" s="115"/>
      <c r="L1325" s="115"/>
      <c r="M1325" s="115"/>
      <c r="N1325" s="115"/>
      <c r="O1325" s="115"/>
      <c r="P1325" s="115"/>
    </row>
    <row r="1326" spans="1:16" s="114" customFormat="1" ht="13.5">
      <c r="A1326" s="125"/>
      <c r="D1326" s="115"/>
      <c r="E1326" s="115"/>
      <c r="F1326" s="115"/>
      <c r="G1326" s="115"/>
      <c r="H1326" s="115"/>
      <c r="I1326" s="115"/>
      <c r="J1326" s="115"/>
      <c r="K1326" s="115"/>
      <c r="L1326" s="115"/>
      <c r="M1326" s="115"/>
      <c r="N1326" s="115"/>
      <c r="O1326" s="115"/>
      <c r="P1326" s="115"/>
    </row>
    <row r="1327" spans="1:16" s="114" customFormat="1" ht="13.5">
      <c r="A1327" s="125"/>
      <c r="D1327" s="115"/>
      <c r="E1327" s="115"/>
      <c r="F1327" s="115"/>
      <c r="G1327" s="115"/>
      <c r="H1327" s="115"/>
      <c r="I1327" s="115"/>
      <c r="J1327" s="115"/>
      <c r="K1327" s="115"/>
      <c r="L1327" s="115"/>
      <c r="M1327" s="115"/>
      <c r="N1327" s="115"/>
      <c r="O1327" s="115"/>
      <c r="P1327" s="115"/>
    </row>
    <row r="1328" spans="1:16" s="114" customFormat="1" ht="13.5">
      <c r="A1328" s="125"/>
      <c r="D1328" s="115"/>
      <c r="E1328" s="115"/>
      <c r="F1328" s="115"/>
      <c r="G1328" s="115"/>
      <c r="H1328" s="115"/>
      <c r="I1328" s="115"/>
      <c r="J1328" s="115"/>
      <c r="K1328" s="115"/>
      <c r="L1328" s="115"/>
      <c r="M1328" s="115"/>
      <c r="N1328" s="115"/>
      <c r="O1328" s="115"/>
      <c r="P1328" s="115"/>
    </row>
    <row r="1329" spans="1:16" s="114" customFormat="1" ht="13.5">
      <c r="A1329" s="125"/>
      <c r="D1329" s="115"/>
      <c r="E1329" s="115"/>
      <c r="F1329" s="115"/>
      <c r="G1329" s="115"/>
      <c r="H1329" s="115"/>
      <c r="I1329" s="115"/>
      <c r="J1329" s="115"/>
      <c r="K1329" s="115"/>
      <c r="L1329" s="115"/>
      <c r="M1329" s="115"/>
      <c r="N1329" s="115"/>
      <c r="O1329" s="115"/>
      <c r="P1329" s="115"/>
    </row>
    <row r="1330" spans="1:16" s="114" customFormat="1" ht="13.5">
      <c r="A1330" s="125"/>
      <c r="D1330" s="115"/>
      <c r="E1330" s="115"/>
      <c r="F1330" s="115"/>
      <c r="G1330" s="115"/>
      <c r="H1330" s="115"/>
      <c r="I1330" s="115"/>
      <c r="J1330" s="115"/>
      <c r="K1330" s="115"/>
      <c r="L1330" s="115"/>
      <c r="M1330" s="115"/>
      <c r="N1330" s="115"/>
      <c r="O1330" s="115"/>
      <c r="P1330" s="115"/>
    </row>
    <row r="1331" spans="1:16" s="114" customFormat="1" ht="13.5">
      <c r="A1331" s="125"/>
      <c r="D1331" s="115"/>
      <c r="E1331" s="115"/>
      <c r="F1331" s="115"/>
      <c r="G1331" s="115"/>
      <c r="H1331" s="115"/>
      <c r="I1331" s="115"/>
      <c r="J1331" s="115"/>
      <c r="K1331" s="115"/>
      <c r="L1331" s="115"/>
      <c r="M1331" s="115"/>
      <c r="N1331" s="115"/>
      <c r="O1331" s="115"/>
      <c r="P1331" s="115"/>
    </row>
    <row r="1332" spans="1:16" s="114" customFormat="1" ht="13.5">
      <c r="A1332" s="125"/>
      <c r="D1332" s="115"/>
      <c r="E1332" s="115"/>
      <c r="F1332" s="115"/>
      <c r="G1332" s="115"/>
      <c r="H1332" s="115"/>
      <c r="I1332" s="115"/>
      <c r="J1332" s="115"/>
      <c r="K1332" s="115"/>
      <c r="L1332" s="115"/>
      <c r="M1332" s="115"/>
      <c r="N1332" s="115"/>
      <c r="O1332" s="115"/>
      <c r="P1332" s="115"/>
    </row>
    <row r="1333" spans="1:16" s="114" customFormat="1" ht="13.5">
      <c r="A1333" s="125"/>
      <c r="D1333" s="115"/>
      <c r="E1333" s="115"/>
      <c r="F1333" s="115"/>
      <c r="G1333" s="115"/>
      <c r="H1333" s="115"/>
      <c r="I1333" s="115"/>
      <c r="J1333" s="115"/>
      <c r="K1333" s="115"/>
      <c r="L1333" s="115"/>
      <c r="M1333" s="115"/>
      <c r="N1333" s="115"/>
      <c r="O1333" s="115"/>
      <c r="P1333" s="115"/>
    </row>
    <row r="1334" spans="1:16" s="114" customFormat="1" ht="13.5">
      <c r="A1334" s="125"/>
      <c r="D1334" s="115"/>
      <c r="E1334" s="115"/>
      <c r="F1334" s="115"/>
      <c r="G1334" s="115"/>
      <c r="H1334" s="115"/>
      <c r="I1334" s="115"/>
      <c r="J1334" s="115"/>
      <c r="K1334" s="115"/>
      <c r="L1334" s="115"/>
      <c r="M1334" s="115"/>
      <c r="N1334" s="115"/>
      <c r="O1334" s="115"/>
      <c r="P1334" s="115"/>
    </row>
    <row r="1335" spans="1:16" s="114" customFormat="1" ht="13.5">
      <c r="A1335" s="125"/>
      <c r="D1335" s="115"/>
      <c r="E1335" s="115"/>
      <c r="F1335" s="115"/>
      <c r="G1335" s="115"/>
      <c r="H1335" s="115"/>
      <c r="I1335" s="115"/>
      <c r="J1335" s="115"/>
      <c r="K1335" s="115"/>
      <c r="L1335" s="115"/>
      <c r="M1335" s="115"/>
      <c r="N1335" s="115"/>
      <c r="O1335" s="115"/>
      <c r="P1335" s="115"/>
    </row>
    <row r="1336" spans="1:16" s="114" customFormat="1" ht="13.5">
      <c r="A1336" s="125"/>
      <c r="D1336" s="115"/>
      <c r="E1336" s="115"/>
      <c r="F1336" s="115"/>
      <c r="G1336" s="115"/>
      <c r="H1336" s="115"/>
      <c r="I1336" s="115"/>
      <c r="J1336" s="115"/>
      <c r="K1336" s="115"/>
      <c r="L1336" s="115"/>
      <c r="M1336" s="115"/>
      <c r="N1336" s="115"/>
      <c r="O1336" s="115"/>
      <c r="P1336" s="115"/>
    </row>
    <row r="1337" spans="1:16" s="114" customFormat="1" ht="13.5">
      <c r="A1337" s="125"/>
      <c r="D1337" s="115"/>
      <c r="E1337" s="115"/>
      <c r="F1337" s="115"/>
      <c r="G1337" s="115"/>
      <c r="H1337" s="115"/>
      <c r="I1337" s="115"/>
      <c r="J1337" s="115"/>
      <c r="K1337" s="115"/>
      <c r="L1337" s="115"/>
      <c r="M1337" s="115"/>
      <c r="N1337" s="115"/>
      <c r="O1337" s="115"/>
      <c r="P1337" s="115"/>
    </row>
    <row r="1338" spans="1:16" s="114" customFormat="1" ht="13.5">
      <c r="A1338" s="125"/>
      <c r="D1338" s="115"/>
      <c r="E1338" s="115"/>
      <c r="F1338" s="115"/>
      <c r="G1338" s="115"/>
      <c r="H1338" s="115"/>
      <c r="I1338" s="115"/>
      <c r="J1338" s="115"/>
      <c r="K1338" s="115"/>
      <c r="L1338" s="115"/>
      <c r="M1338" s="115"/>
      <c r="N1338" s="115"/>
      <c r="O1338" s="115"/>
      <c r="P1338" s="115"/>
    </row>
    <row r="1339" spans="1:16" s="114" customFormat="1" ht="13.5">
      <c r="A1339" s="125"/>
      <c r="D1339" s="115"/>
      <c r="E1339" s="115"/>
      <c r="F1339" s="115"/>
      <c r="G1339" s="115"/>
      <c r="H1339" s="115"/>
      <c r="I1339" s="115"/>
      <c r="J1339" s="115"/>
      <c r="K1339" s="115"/>
      <c r="L1339" s="115"/>
      <c r="M1339" s="115"/>
      <c r="N1339" s="115"/>
      <c r="O1339" s="115"/>
      <c r="P1339" s="115"/>
    </row>
    <row r="1340" spans="1:16" s="114" customFormat="1" ht="13.5">
      <c r="A1340" s="125"/>
      <c r="D1340" s="115"/>
      <c r="E1340" s="115"/>
      <c r="F1340" s="115"/>
      <c r="G1340" s="115"/>
      <c r="H1340" s="115"/>
      <c r="I1340" s="115"/>
      <c r="J1340" s="115"/>
      <c r="K1340" s="115"/>
      <c r="L1340" s="115"/>
      <c r="M1340" s="115"/>
      <c r="N1340" s="115"/>
      <c r="O1340" s="115"/>
      <c r="P1340" s="115"/>
    </row>
    <row r="1341" spans="1:16" s="114" customFormat="1" ht="13.5">
      <c r="A1341" s="125"/>
      <c r="D1341" s="115"/>
      <c r="E1341" s="115"/>
      <c r="F1341" s="115"/>
      <c r="G1341" s="115"/>
      <c r="H1341" s="115"/>
      <c r="I1341" s="115"/>
      <c r="J1341" s="115"/>
      <c r="K1341" s="115"/>
      <c r="L1341" s="115"/>
      <c r="M1341" s="115"/>
      <c r="N1341" s="115"/>
      <c r="O1341" s="115"/>
      <c r="P1341" s="115"/>
    </row>
    <row r="1342" spans="1:16" s="114" customFormat="1" ht="13.5">
      <c r="A1342" s="125"/>
      <c r="D1342" s="115"/>
      <c r="E1342" s="115"/>
      <c r="F1342" s="115"/>
      <c r="G1342" s="115"/>
      <c r="H1342" s="115"/>
      <c r="I1342" s="115"/>
      <c r="J1342" s="115"/>
      <c r="K1342" s="115"/>
      <c r="L1342" s="115"/>
      <c r="M1342" s="115"/>
      <c r="N1342" s="115"/>
      <c r="O1342" s="115"/>
      <c r="P1342" s="115"/>
    </row>
    <row r="1343" spans="1:16" s="114" customFormat="1" ht="13.5">
      <c r="A1343" s="125"/>
      <c r="D1343" s="115"/>
      <c r="E1343" s="115"/>
      <c r="F1343" s="115"/>
      <c r="G1343" s="115"/>
      <c r="H1343" s="115"/>
      <c r="I1343" s="115"/>
      <c r="J1343" s="115"/>
      <c r="K1343" s="115"/>
      <c r="L1343" s="115"/>
      <c r="M1343" s="115"/>
      <c r="N1343" s="115"/>
      <c r="O1343" s="115"/>
      <c r="P1343" s="115"/>
    </row>
    <row r="1344" spans="1:16" s="114" customFormat="1" ht="13.5">
      <c r="A1344" s="125"/>
      <c r="D1344" s="115"/>
      <c r="E1344" s="115"/>
      <c r="F1344" s="115"/>
      <c r="G1344" s="115"/>
      <c r="H1344" s="115"/>
      <c r="I1344" s="115"/>
      <c r="J1344" s="115"/>
      <c r="K1344" s="115"/>
      <c r="L1344" s="115"/>
      <c r="M1344" s="115"/>
      <c r="N1344" s="115"/>
      <c r="O1344" s="115"/>
      <c r="P1344" s="115"/>
    </row>
    <row r="1345" spans="1:16" s="114" customFormat="1" ht="13.5">
      <c r="A1345" s="125"/>
      <c r="D1345" s="115"/>
      <c r="E1345" s="115"/>
      <c r="F1345" s="115"/>
      <c r="G1345" s="115"/>
      <c r="H1345" s="115"/>
      <c r="I1345" s="115"/>
      <c r="J1345" s="115"/>
      <c r="K1345" s="115"/>
      <c r="L1345" s="115"/>
      <c r="M1345" s="115"/>
      <c r="N1345" s="115"/>
      <c r="O1345" s="115"/>
      <c r="P1345" s="115"/>
    </row>
    <row r="1346" spans="1:16" s="114" customFormat="1" ht="13.5">
      <c r="A1346" s="125"/>
      <c r="D1346" s="115"/>
      <c r="E1346" s="115"/>
      <c r="F1346" s="115"/>
      <c r="G1346" s="115"/>
      <c r="H1346" s="115"/>
      <c r="I1346" s="115"/>
      <c r="J1346" s="115"/>
      <c r="K1346" s="115"/>
      <c r="L1346" s="115"/>
      <c r="M1346" s="115"/>
      <c r="N1346" s="115"/>
      <c r="O1346" s="115"/>
      <c r="P1346" s="115"/>
    </row>
    <row r="1347" spans="1:16" s="114" customFormat="1" ht="13.5">
      <c r="A1347" s="125"/>
      <c r="D1347" s="115"/>
      <c r="E1347" s="115"/>
      <c r="F1347" s="115"/>
      <c r="G1347" s="115"/>
      <c r="H1347" s="115"/>
      <c r="I1347" s="115"/>
      <c r="J1347" s="115"/>
      <c r="K1347" s="115"/>
      <c r="L1347" s="115"/>
      <c r="M1347" s="115"/>
      <c r="N1347" s="115"/>
      <c r="O1347" s="115"/>
      <c r="P1347" s="115"/>
    </row>
    <row r="1348" spans="1:16" s="114" customFormat="1" ht="13.5">
      <c r="A1348" s="125"/>
      <c r="D1348" s="115"/>
      <c r="E1348" s="115"/>
      <c r="F1348" s="115"/>
      <c r="G1348" s="115"/>
      <c r="H1348" s="115"/>
      <c r="I1348" s="115"/>
      <c r="J1348" s="115"/>
      <c r="K1348" s="115"/>
      <c r="L1348" s="115"/>
      <c r="M1348" s="115"/>
      <c r="N1348" s="115"/>
      <c r="O1348" s="115"/>
      <c r="P1348" s="115"/>
    </row>
    <row r="1349" spans="1:16" s="114" customFormat="1" ht="13.5">
      <c r="A1349" s="125"/>
      <c r="D1349" s="115"/>
      <c r="E1349" s="115"/>
      <c r="F1349" s="115"/>
      <c r="G1349" s="115"/>
      <c r="H1349" s="115"/>
      <c r="I1349" s="115"/>
      <c r="J1349" s="115"/>
      <c r="K1349" s="115"/>
      <c r="L1349" s="115"/>
      <c r="M1349" s="115"/>
      <c r="N1349" s="115"/>
      <c r="O1349" s="115"/>
      <c r="P1349" s="115"/>
    </row>
    <row r="1350" spans="1:16" s="114" customFormat="1" ht="13.5">
      <c r="A1350" s="125"/>
      <c r="D1350" s="115"/>
      <c r="E1350" s="115"/>
      <c r="F1350" s="115"/>
      <c r="G1350" s="115"/>
      <c r="H1350" s="115"/>
      <c r="I1350" s="115"/>
      <c r="J1350" s="115"/>
      <c r="K1350" s="115"/>
      <c r="L1350" s="115"/>
      <c r="M1350" s="115"/>
      <c r="N1350" s="115"/>
      <c r="O1350" s="115"/>
      <c r="P1350" s="115"/>
    </row>
    <row r="1351" spans="1:16" s="114" customFormat="1" ht="13.5">
      <c r="A1351" s="125"/>
      <c r="D1351" s="115"/>
      <c r="E1351" s="115"/>
      <c r="F1351" s="115"/>
      <c r="G1351" s="115"/>
      <c r="H1351" s="115"/>
      <c r="I1351" s="115"/>
      <c r="J1351" s="115"/>
      <c r="K1351" s="115"/>
      <c r="L1351" s="115"/>
      <c r="M1351" s="115"/>
      <c r="N1351" s="115"/>
      <c r="O1351" s="115"/>
      <c r="P1351" s="115"/>
    </row>
    <row r="1352" spans="1:16" s="114" customFormat="1" ht="13.5">
      <c r="A1352" s="125"/>
      <c r="D1352" s="115"/>
      <c r="E1352" s="115"/>
      <c r="F1352" s="115"/>
      <c r="G1352" s="115"/>
      <c r="H1352" s="115"/>
      <c r="I1352" s="115"/>
      <c r="J1352" s="115"/>
      <c r="K1352" s="115"/>
      <c r="L1352" s="115"/>
      <c r="M1352" s="115"/>
      <c r="N1352" s="115"/>
      <c r="O1352" s="115"/>
      <c r="P1352" s="115"/>
    </row>
    <row r="1353" spans="1:16" s="114" customFormat="1" ht="13.5">
      <c r="A1353" s="125"/>
      <c r="D1353" s="115"/>
      <c r="E1353" s="115"/>
      <c r="F1353" s="115"/>
      <c r="G1353" s="115"/>
      <c r="H1353" s="115"/>
      <c r="I1353" s="115"/>
      <c r="J1353" s="115"/>
      <c r="K1353" s="115"/>
      <c r="L1353" s="115"/>
      <c r="M1353" s="115"/>
      <c r="N1353" s="115"/>
      <c r="O1353" s="115"/>
      <c r="P1353" s="115"/>
    </row>
    <row r="1354" spans="1:16" s="114" customFormat="1" ht="13.5">
      <c r="A1354" s="125"/>
      <c r="D1354" s="115"/>
      <c r="E1354" s="115"/>
      <c r="F1354" s="115"/>
      <c r="G1354" s="115"/>
      <c r="H1354" s="115"/>
      <c r="I1354" s="115"/>
      <c r="J1354" s="115"/>
      <c r="K1354" s="115"/>
      <c r="L1354" s="115"/>
      <c r="M1354" s="115"/>
      <c r="N1354" s="115"/>
      <c r="O1354" s="115"/>
      <c r="P1354" s="115"/>
    </row>
    <row r="1355" spans="1:16" s="114" customFormat="1" ht="13.5">
      <c r="A1355" s="125"/>
      <c r="D1355" s="115"/>
      <c r="E1355" s="115"/>
      <c r="F1355" s="115"/>
      <c r="G1355" s="115"/>
      <c r="H1355" s="115"/>
      <c r="I1355" s="115"/>
      <c r="J1355" s="115"/>
      <c r="K1355" s="115"/>
      <c r="L1355" s="115"/>
      <c r="M1355" s="115"/>
      <c r="N1355" s="115"/>
      <c r="O1355" s="115"/>
      <c r="P1355" s="115"/>
    </row>
    <row r="1356" spans="1:16" s="114" customFormat="1" ht="13.5">
      <c r="A1356" s="125"/>
      <c r="D1356" s="115"/>
      <c r="E1356" s="115"/>
      <c r="F1356" s="115"/>
      <c r="G1356" s="115"/>
      <c r="H1356" s="115"/>
      <c r="I1356" s="115"/>
      <c r="J1356" s="115"/>
      <c r="K1356" s="115"/>
      <c r="L1356" s="115"/>
      <c r="M1356" s="115"/>
      <c r="N1356" s="115"/>
      <c r="O1356" s="115"/>
      <c r="P1356" s="115"/>
    </row>
    <row r="1357" spans="1:16" s="114" customFormat="1" ht="13.5">
      <c r="A1357" s="125"/>
      <c r="D1357" s="115"/>
      <c r="E1357" s="115"/>
      <c r="F1357" s="115"/>
      <c r="G1357" s="115"/>
      <c r="H1357" s="115"/>
      <c r="I1357" s="115"/>
      <c r="J1357" s="115"/>
      <c r="K1357" s="115"/>
      <c r="L1357" s="115"/>
      <c r="M1357" s="115"/>
      <c r="N1357" s="115"/>
      <c r="O1357" s="115"/>
      <c r="P1357" s="115"/>
    </row>
    <row r="1358" spans="1:16" s="114" customFormat="1" ht="13.5">
      <c r="A1358" s="125"/>
      <c r="D1358" s="115"/>
      <c r="E1358" s="115"/>
      <c r="F1358" s="115"/>
      <c r="G1358" s="115"/>
      <c r="H1358" s="115"/>
      <c r="I1358" s="115"/>
      <c r="J1358" s="115"/>
      <c r="K1358" s="115"/>
      <c r="L1358" s="115"/>
      <c r="M1358" s="115"/>
      <c r="N1358" s="115"/>
      <c r="O1358" s="115"/>
      <c r="P1358" s="115"/>
    </row>
    <row r="1359" spans="1:16" s="114" customFormat="1" ht="13.5">
      <c r="A1359" s="125"/>
      <c r="D1359" s="115"/>
      <c r="E1359" s="115"/>
      <c r="F1359" s="115"/>
      <c r="G1359" s="115"/>
      <c r="H1359" s="115"/>
      <c r="I1359" s="115"/>
      <c r="J1359" s="115"/>
      <c r="K1359" s="115"/>
      <c r="L1359" s="115"/>
      <c r="M1359" s="115"/>
      <c r="N1359" s="115"/>
      <c r="O1359" s="115"/>
      <c r="P1359" s="115"/>
    </row>
    <row r="1360" spans="1:16" s="114" customFormat="1" ht="13.5">
      <c r="A1360" s="125"/>
      <c r="D1360" s="115"/>
      <c r="E1360" s="115"/>
      <c r="F1360" s="115"/>
      <c r="G1360" s="115"/>
      <c r="H1360" s="115"/>
      <c r="I1360" s="115"/>
      <c r="J1360" s="115"/>
      <c r="K1360" s="115"/>
      <c r="L1360" s="115"/>
      <c r="M1360" s="115"/>
      <c r="N1360" s="115"/>
      <c r="O1360" s="115"/>
      <c r="P1360" s="115"/>
    </row>
    <row r="1361" spans="1:16" s="114" customFormat="1" ht="13.5">
      <c r="A1361" s="125"/>
      <c r="D1361" s="115"/>
      <c r="E1361" s="115"/>
      <c r="F1361" s="115"/>
      <c r="G1361" s="115"/>
      <c r="H1361" s="115"/>
      <c r="I1361" s="115"/>
      <c r="J1361" s="115"/>
      <c r="K1361" s="115"/>
      <c r="L1361" s="115"/>
      <c r="M1361" s="115"/>
      <c r="N1361" s="115"/>
      <c r="O1361" s="115"/>
      <c r="P1361" s="115"/>
    </row>
    <row r="1362" spans="1:16" s="114" customFormat="1" ht="13.5">
      <c r="A1362" s="125"/>
      <c r="D1362" s="115"/>
      <c r="E1362" s="115"/>
      <c r="F1362" s="115"/>
      <c r="G1362" s="115"/>
      <c r="H1362" s="115"/>
      <c r="I1362" s="115"/>
      <c r="J1362" s="115"/>
      <c r="K1362" s="115"/>
      <c r="L1362" s="115"/>
      <c r="M1362" s="115"/>
      <c r="N1362" s="115"/>
      <c r="O1362" s="115"/>
      <c r="P1362" s="115"/>
    </row>
    <row r="1363" spans="1:16" s="114" customFormat="1" ht="13.5">
      <c r="A1363" s="125"/>
      <c r="D1363" s="115"/>
      <c r="E1363" s="115"/>
      <c r="F1363" s="115"/>
      <c r="G1363" s="115"/>
      <c r="H1363" s="115"/>
      <c r="I1363" s="115"/>
      <c r="J1363" s="115"/>
      <c r="K1363" s="115"/>
      <c r="L1363" s="115"/>
      <c r="M1363" s="115"/>
      <c r="N1363" s="115"/>
      <c r="O1363" s="115"/>
      <c r="P1363" s="115"/>
    </row>
    <row r="1364" spans="1:16" s="114" customFormat="1" ht="13.5">
      <c r="A1364" s="125"/>
      <c r="D1364" s="115"/>
      <c r="E1364" s="115"/>
      <c r="F1364" s="115"/>
      <c r="G1364" s="115"/>
      <c r="H1364" s="115"/>
      <c r="I1364" s="115"/>
      <c r="J1364" s="115"/>
      <c r="K1364" s="115"/>
      <c r="L1364" s="115"/>
      <c r="M1364" s="115"/>
      <c r="N1364" s="115"/>
      <c r="O1364" s="115"/>
      <c r="P1364" s="115"/>
    </row>
    <row r="1365" spans="1:16" s="114" customFormat="1" ht="13.5">
      <c r="A1365" s="125"/>
      <c r="D1365" s="115"/>
      <c r="E1365" s="115"/>
      <c r="F1365" s="115"/>
      <c r="G1365" s="115"/>
      <c r="H1365" s="115"/>
      <c r="I1365" s="115"/>
      <c r="J1365" s="115"/>
      <c r="K1365" s="115"/>
      <c r="L1365" s="115"/>
      <c r="M1365" s="115"/>
      <c r="N1365" s="115"/>
      <c r="O1365" s="115"/>
      <c r="P1365" s="115"/>
    </row>
    <row r="1366" spans="1:16" s="114" customFormat="1" ht="13.5">
      <c r="A1366" s="125"/>
      <c r="D1366" s="115"/>
      <c r="E1366" s="115"/>
      <c r="F1366" s="115"/>
      <c r="G1366" s="115"/>
      <c r="H1366" s="115"/>
      <c r="I1366" s="115"/>
      <c r="J1366" s="115"/>
      <c r="K1366" s="115"/>
      <c r="L1366" s="115"/>
      <c r="M1366" s="115"/>
      <c r="N1366" s="115"/>
      <c r="O1366" s="115"/>
      <c r="P1366" s="115"/>
    </row>
    <row r="1367" spans="1:16" s="114" customFormat="1" ht="13.5">
      <c r="A1367" s="125"/>
      <c r="D1367" s="115"/>
      <c r="E1367" s="115"/>
      <c r="F1367" s="115"/>
      <c r="G1367" s="115"/>
      <c r="H1367" s="115"/>
      <c r="I1367" s="115"/>
      <c r="J1367" s="115"/>
      <c r="K1367" s="115"/>
      <c r="L1367" s="115"/>
      <c r="M1367" s="115"/>
      <c r="N1367" s="115"/>
      <c r="O1367" s="115"/>
      <c r="P1367" s="115"/>
    </row>
    <row r="1368" spans="1:16" s="114" customFormat="1" ht="13.5">
      <c r="A1368" s="125"/>
      <c r="D1368" s="115"/>
      <c r="E1368" s="115"/>
      <c r="F1368" s="115"/>
      <c r="G1368" s="115"/>
      <c r="H1368" s="115"/>
      <c r="I1368" s="115"/>
      <c r="J1368" s="115"/>
      <c r="K1368" s="115"/>
      <c r="L1368" s="115"/>
      <c r="M1368" s="115"/>
      <c r="N1368" s="115"/>
      <c r="O1368" s="115"/>
      <c r="P1368" s="115"/>
    </row>
    <row r="1369" spans="1:16" s="114" customFormat="1" ht="13.5">
      <c r="A1369" s="125"/>
      <c r="D1369" s="115"/>
      <c r="E1369" s="115"/>
      <c r="F1369" s="115"/>
      <c r="G1369" s="115"/>
      <c r="H1369" s="115"/>
      <c r="I1369" s="115"/>
      <c r="J1369" s="115"/>
      <c r="K1369" s="115"/>
      <c r="L1369" s="115"/>
      <c r="M1369" s="115"/>
      <c r="N1369" s="115"/>
      <c r="O1369" s="115"/>
      <c r="P1369" s="115"/>
    </row>
    <row r="1370" spans="1:16" s="114" customFormat="1" ht="13.5">
      <c r="A1370" s="125"/>
      <c r="D1370" s="115"/>
      <c r="E1370" s="115"/>
      <c r="F1370" s="115"/>
      <c r="G1370" s="115"/>
      <c r="H1370" s="115"/>
      <c r="I1370" s="115"/>
      <c r="J1370" s="115"/>
      <c r="K1370" s="115"/>
      <c r="L1370" s="115"/>
      <c r="M1370" s="115"/>
      <c r="N1370" s="115"/>
      <c r="O1370" s="115"/>
      <c r="P1370" s="115"/>
    </row>
    <row r="1371" spans="1:16" s="114" customFormat="1" ht="13.5">
      <c r="A1371" s="125"/>
      <c r="D1371" s="115"/>
      <c r="E1371" s="115"/>
      <c r="F1371" s="115"/>
      <c r="G1371" s="115"/>
      <c r="H1371" s="115"/>
      <c r="I1371" s="115"/>
      <c r="J1371" s="115"/>
      <c r="K1371" s="115"/>
      <c r="L1371" s="115"/>
      <c r="M1371" s="115"/>
      <c r="N1371" s="115"/>
      <c r="O1371" s="115"/>
      <c r="P1371" s="115"/>
    </row>
    <row r="1372" spans="1:16" s="114" customFormat="1" ht="13.5">
      <c r="A1372" s="125"/>
      <c r="D1372" s="115"/>
      <c r="E1372" s="115"/>
      <c r="F1372" s="115"/>
      <c r="G1372" s="115"/>
      <c r="H1372" s="115"/>
      <c r="I1372" s="115"/>
      <c r="J1372" s="115"/>
      <c r="K1372" s="115"/>
      <c r="L1372" s="115"/>
      <c r="M1372" s="115"/>
      <c r="N1372" s="115"/>
      <c r="O1372" s="115"/>
      <c r="P1372" s="115"/>
    </row>
    <row r="1373" spans="1:16" s="114" customFormat="1" ht="13.5">
      <c r="A1373" s="125"/>
      <c r="D1373" s="115"/>
      <c r="E1373" s="115"/>
      <c r="F1373" s="115"/>
      <c r="G1373" s="115"/>
      <c r="H1373" s="115"/>
      <c r="I1373" s="115"/>
      <c r="J1373" s="115"/>
      <c r="K1373" s="115"/>
      <c r="L1373" s="115"/>
      <c r="M1373" s="115"/>
      <c r="N1373" s="115"/>
      <c r="O1373" s="115"/>
      <c r="P1373" s="115"/>
    </row>
    <row r="1374" spans="1:16" s="114" customFormat="1" ht="13.5">
      <c r="A1374" s="125"/>
      <c r="D1374" s="115"/>
      <c r="E1374" s="115"/>
      <c r="F1374" s="115"/>
      <c r="G1374" s="115"/>
      <c r="H1374" s="115"/>
      <c r="I1374" s="115"/>
      <c r="J1374" s="115"/>
      <c r="K1374" s="115"/>
      <c r="L1374" s="115"/>
      <c r="M1374" s="115"/>
      <c r="N1374" s="115"/>
      <c r="O1374" s="115"/>
      <c r="P1374" s="115"/>
    </row>
    <row r="1375" spans="1:16" s="114" customFormat="1" ht="13.5">
      <c r="A1375" s="125"/>
      <c r="D1375" s="115"/>
      <c r="E1375" s="115"/>
      <c r="F1375" s="115"/>
      <c r="G1375" s="115"/>
      <c r="H1375" s="115"/>
      <c r="I1375" s="115"/>
      <c r="J1375" s="115"/>
      <c r="K1375" s="115"/>
      <c r="L1375" s="115"/>
      <c r="M1375" s="115"/>
      <c r="N1375" s="115"/>
      <c r="O1375" s="115"/>
      <c r="P1375" s="115"/>
    </row>
    <row r="1376" spans="1:16" s="114" customFormat="1" ht="13.5">
      <c r="A1376" s="125"/>
      <c r="D1376" s="115"/>
      <c r="E1376" s="115"/>
      <c r="F1376" s="115"/>
      <c r="G1376" s="115"/>
      <c r="H1376" s="115"/>
      <c r="I1376" s="115"/>
      <c r="J1376" s="115"/>
      <c r="K1376" s="115"/>
      <c r="L1376" s="115"/>
      <c r="M1376" s="115"/>
      <c r="N1376" s="115"/>
      <c r="O1376" s="115"/>
      <c r="P1376" s="115"/>
    </row>
    <row r="1377" spans="1:16" s="114" customFormat="1" ht="13.5">
      <c r="A1377" s="125"/>
      <c r="D1377" s="115"/>
      <c r="E1377" s="115"/>
      <c r="F1377" s="115"/>
      <c r="G1377" s="115"/>
      <c r="H1377" s="115"/>
      <c r="I1377" s="115"/>
      <c r="J1377" s="115"/>
      <c r="K1377" s="115"/>
      <c r="L1377" s="115"/>
      <c r="M1377" s="115"/>
      <c r="N1377" s="115"/>
      <c r="O1377" s="115"/>
      <c r="P1377" s="115"/>
    </row>
    <row r="1378" spans="1:16" s="114" customFormat="1" ht="13.5">
      <c r="A1378" s="125"/>
      <c r="D1378" s="115"/>
      <c r="E1378" s="115"/>
      <c r="F1378" s="115"/>
      <c r="G1378" s="115"/>
      <c r="H1378" s="115"/>
      <c r="I1378" s="115"/>
      <c r="J1378" s="115"/>
      <c r="K1378" s="115"/>
      <c r="L1378" s="115"/>
      <c r="M1378" s="115"/>
      <c r="N1378" s="115"/>
      <c r="O1378" s="115"/>
      <c r="P1378" s="115"/>
    </row>
    <row r="1379" spans="1:16" s="114" customFormat="1" ht="13.5">
      <c r="A1379" s="125"/>
      <c r="D1379" s="115"/>
      <c r="E1379" s="115"/>
      <c r="F1379" s="115"/>
      <c r="G1379" s="115"/>
      <c r="H1379" s="115"/>
      <c r="I1379" s="115"/>
      <c r="J1379" s="115"/>
      <c r="K1379" s="115"/>
      <c r="L1379" s="115"/>
      <c r="M1379" s="115"/>
      <c r="N1379" s="115"/>
      <c r="O1379" s="115"/>
      <c r="P1379" s="115"/>
    </row>
    <row r="1380" spans="1:16" s="114" customFormat="1" ht="13.5">
      <c r="A1380" s="125"/>
      <c r="D1380" s="115"/>
      <c r="E1380" s="115"/>
      <c r="F1380" s="115"/>
      <c r="G1380" s="115"/>
      <c r="H1380" s="115"/>
      <c r="I1380" s="115"/>
      <c r="J1380" s="115"/>
      <c r="K1380" s="115"/>
      <c r="L1380" s="115"/>
      <c r="M1380" s="115"/>
      <c r="N1380" s="115"/>
      <c r="O1380" s="115"/>
      <c r="P1380" s="115"/>
    </row>
    <row r="1381" spans="1:16" s="114" customFormat="1" ht="13.5">
      <c r="A1381" s="125"/>
      <c r="D1381" s="115"/>
      <c r="E1381" s="115"/>
      <c r="F1381" s="115"/>
      <c r="G1381" s="115"/>
      <c r="H1381" s="115"/>
      <c r="I1381" s="115"/>
      <c r="J1381" s="115"/>
      <c r="K1381" s="115"/>
      <c r="L1381" s="115"/>
      <c r="M1381" s="115"/>
      <c r="N1381" s="115"/>
      <c r="O1381" s="115"/>
      <c r="P1381" s="115"/>
    </row>
    <row r="1382" spans="1:16" s="114" customFormat="1" ht="13.5">
      <c r="A1382" s="125"/>
      <c r="D1382" s="115"/>
      <c r="E1382" s="115"/>
      <c r="F1382" s="115"/>
      <c r="G1382" s="115"/>
      <c r="H1382" s="115"/>
      <c r="I1382" s="115"/>
      <c r="J1382" s="115"/>
      <c r="K1382" s="115"/>
      <c r="L1382" s="115"/>
      <c r="M1382" s="115"/>
      <c r="N1382" s="115"/>
      <c r="O1382" s="115"/>
      <c r="P1382" s="115"/>
    </row>
    <row r="1383" spans="1:16" s="114" customFormat="1" ht="13.5">
      <c r="A1383" s="125"/>
      <c r="D1383" s="115"/>
      <c r="E1383" s="115"/>
      <c r="F1383" s="115"/>
      <c r="G1383" s="115"/>
      <c r="H1383" s="115"/>
      <c r="I1383" s="115"/>
      <c r="J1383" s="115"/>
      <c r="K1383" s="115"/>
      <c r="L1383" s="115"/>
      <c r="M1383" s="115"/>
      <c r="N1383" s="115"/>
      <c r="O1383" s="115"/>
      <c r="P1383" s="115"/>
    </row>
    <row r="1384" spans="1:16" s="114" customFormat="1" ht="13.5">
      <c r="A1384" s="125"/>
      <c r="D1384" s="115"/>
      <c r="E1384" s="115"/>
      <c r="F1384" s="115"/>
      <c r="G1384" s="115"/>
      <c r="H1384" s="115"/>
      <c r="I1384" s="115"/>
      <c r="J1384" s="115"/>
      <c r="K1384" s="115"/>
      <c r="L1384" s="115"/>
      <c r="M1384" s="115"/>
      <c r="N1384" s="115"/>
      <c r="O1384" s="115"/>
      <c r="P1384" s="115"/>
    </row>
    <row r="1385" spans="1:16" s="114" customFormat="1" ht="13.5">
      <c r="A1385" s="125"/>
      <c r="D1385" s="115"/>
      <c r="E1385" s="115"/>
      <c r="F1385" s="115"/>
      <c r="G1385" s="115"/>
      <c r="H1385" s="115"/>
      <c r="I1385" s="115"/>
      <c r="J1385" s="115"/>
      <c r="K1385" s="115"/>
      <c r="L1385" s="115"/>
      <c r="M1385" s="115"/>
      <c r="N1385" s="115"/>
      <c r="O1385" s="115"/>
      <c r="P1385" s="115"/>
    </row>
    <row r="1386" spans="1:16" s="114" customFormat="1" ht="13.5">
      <c r="A1386" s="125"/>
      <c r="D1386" s="115"/>
      <c r="E1386" s="115"/>
      <c r="F1386" s="115"/>
      <c r="G1386" s="115"/>
      <c r="H1386" s="115"/>
      <c r="I1386" s="115"/>
      <c r="J1386" s="115"/>
      <c r="K1386" s="115"/>
      <c r="L1386" s="115"/>
      <c r="M1386" s="115"/>
      <c r="N1386" s="115"/>
      <c r="O1386" s="115"/>
      <c r="P1386" s="115"/>
    </row>
    <row r="1387" spans="1:16" s="114" customFormat="1" ht="13.5">
      <c r="A1387" s="125"/>
      <c r="D1387" s="115"/>
      <c r="E1387" s="115"/>
      <c r="F1387" s="115"/>
      <c r="G1387" s="115"/>
      <c r="H1387" s="115"/>
      <c r="I1387" s="115"/>
      <c r="J1387" s="115"/>
      <c r="K1387" s="115"/>
      <c r="L1387" s="115"/>
      <c r="M1387" s="115"/>
      <c r="N1387" s="115"/>
      <c r="O1387" s="115"/>
      <c r="P1387" s="115"/>
    </row>
    <row r="1388" spans="1:16" s="114" customFormat="1" ht="13.5">
      <c r="A1388" s="125"/>
      <c r="D1388" s="115"/>
      <c r="E1388" s="115"/>
      <c r="F1388" s="115"/>
      <c r="G1388" s="115"/>
      <c r="H1388" s="115"/>
      <c r="I1388" s="115"/>
      <c r="J1388" s="115"/>
      <c r="K1388" s="115"/>
      <c r="L1388" s="115"/>
      <c r="M1388" s="115"/>
      <c r="N1388" s="115"/>
      <c r="O1388" s="115"/>
      <c r="P1388" s="115"/>
    </row>
    <row r="1389" spans="1:16" s="114" customFormat="1" ht="13.5">
      <c r="A1389" s="125"/>
      <c r="D1389" s="115"/>
      <c r="E1389" s="115"/>
      <c r="F1389" s="115"/>
      <c r="G1389" s="115"/>
      <c r="H1389" s="115"/>
      <c r="I1389" s="115"/>
      <c r="J1389" s="115"/>
      <c r="K1389" s="115"/>
      <c r="L1389" s="115"/>
      <c r="M1389" s="115"/>
      <c r="N1389" s="115"/>
      <c r="O1389" s="115"/>
      <c r="P1389" s="115"/>
    </row>
    <row r="1390" spans="1:16" s="114" customFormat="1" ht="13.5">
      <c r="A1390" s="125"/>
      <c r="D1390" s="115"/>
      <c r="E1390" s="115"/>
      <c r="F1390" s="115"/>
      <c r="G1390" s="115"/>
      <c r="H1390" s="115"/>
      <c r="I1390" s="115"/>
      <c r="J1390" s="115"/>
      <c r="K1390" s="115"/>
      <c r="L1390" s="115"/>
      <c r="M1390" s="115"/>
      <c r="N1390" s="115"/>
      <c r="O1390" s="115"/>
      <c r="P1390" s="115"/>
    </row>
    <row r="1391" spans="1:16" s="114" customFormat="1" ht="13.5">
      <c r="A1391" s="125"/>
      <c r="D1391" s="115"/>
      <c r="E1391" s="115"/>
      <c r="F1391" s="115"/>
      <c r="G1391" s="115"/>
      <c r="H1391" s="115"/>
      <c r="I1391" s="115"/>
      <c r="J1391" s="115"/>
      <c r="K1391" s="115"/>
      <c r="L1391" s="115"/>
      <c r="M1391" s="115"/>
      <c r="N1391" s="115"/>
      <c r="O1391" s="115"/>
      <c r="P1391" s="115"/>
    </row>
    <row r="1392" spans="1:16" s="114" customFormat="1" ht="13.5">
      <c r="A1392" s="125"/>
      <c r="D1392" s="115"/>
      <c r="E1392" s="115"/>
      <c r="F1392" s="115"/>
      <c r="G1392" s="115"/>
      <c r="H1392" s="115"/>
      <c r="I1392" s="115"/>
      <c r="J1392" s="115"/>
      <c r="K1392" s="115"/>
      <c r="L1392" s="115"/>
      <c r="M1392" s="115"/>
      <c r="N1392" s="115"/>
      <c r="O1392" s="115"/>
      <c r="P1392" s="115"/>
    </row>
    <row r="1393" spans="1:16" s="114" customFormat="1" ht="13.5">
      <c r="A1393" s="125"/>
      <c r="D1393" s="115"/>
      <c r="E1393" s="115"/>
      <c r="F1393" s="115"/>
      <c r="G1393" s="115"/>
      <c r="H1393" s="115"/>
      <c r="I1393" s="115"/>
      <c r="J1393" s="115"/>
      <c r="K1393" s="115"/>
      <c r="L1393" s="115"/>
      <c r="M1393" s="115"/>
      <c r="N1393" s="115"/>
      <c r="O1393" s="115"/>
      <c r="P1393" s="115"/>
    </row>
    <row r="1394" spans="1:16" s="114" customFormat="1" ht="13.5">
      <c r="A1394" s="125"/>
      <c r="D1394" s="115"/>
      <c r="E1394" s="115"/>
      <c r="F1394" s="115"/>
      <c r="G1394" s="115"/>
      <c r="H1394" s="115"/>
      <c r="I1394" s="115"/>
      <c r="J1394" s="115"/>
      <c r="K1394" s="115"/>
      <c r="L1394" s="115"/>
      <c r="M1394" s="115"/>
      <c r="N1394" s="115"/>
      <c r="O1394" s="115"/>
      <c r="P1394" s="115"/>
    </row>
    <row r="1395" spans="1:16" s="114" customFormat="1" ht="13.5">
      <c r="A1395" s="125"/>
      <c r="D1395" s="115"/>
      <c r="E1395" s="115"/>
      <c r="F1395" s="115"/>
      <c r="G1395" s="115"/>
      <c r="H1395" s="115"/>
      <c r="I1395" s="115"/>
      <c r="J1395" s="115"/>
      <c r="K1395" s="115"/>
      <c r="L1395" s="115"/>
      <c r="M1395" s="115"/>
      <c r="N1395" s="115"/>
      <c r="O1395" s="115"/>
      <c r="P1395" s="115"/>
    </row>
    <row r="1396" spans="1:16" s="114" customFormat="1" ht="13.5">
      <c r="A1396" s="125"/>
      <c r="D1396" s="115"/>
      <c r="E1396" s="115"/>
      <c r="F1396" s="115"/>
      <c r="G1396" s="115"/>
      <c r="H1396" s="115"/>
      <c r="I1396" s="115"/>
      <c r="J1396" s="115"/>
      <c r="K1396" s="115"/>
      <c r="L1396" s="115"/>
      <c r="M1396" s="115"/>
      <c r="N1396" s="115"/>
      <c r="O1396" s="115"/>
      <c r="P1396" s="115"/>
    </row>
    <row r="1397" spans="1:16" s="114" customFormat="1" ht="13.5">
      <c r="A1397" s="125"/>
      <c r="D1397" s="115"/>
      <c r="E1397" s="115"/>
      <c r="F1397" s="115"/>
      <c r="G1397" s="115"/>
      <c r="H1397" s="115"/>
      <c r="I1397" s="115"/>
      <c r="J1397" s="115"/>
      <c r="K1397" s="115"/>
      <c r="L1397" s="115"/>
      <c r="M1397" s="115"/>
      <c r="N1397" s="115"/>
      <c r="O1397" s="115"/>
      <c r="P1397" s="115"/>
    </row>
    <row r="1398" spans="1:16" s="114" customFormat="1" ht="13.5">
      <c r="A1398" s="125"/>
      <c r="D1398" s="115"/>
      <c r="E1398" s="115"/>
      <c r="F1398" s="115"/>
      <c r="G1398" s="115"/>
      <c r="H1398" s="115"/>
      <c r="I1398" s="115"/>
      <c r="J1398" s="115"/>
      <c r="K1398" s="115"/>
      <c r="L1398" s="115"/>
      <c r="M1398" s="115"/>
      <c r="N1398" s="115"/>
      <c r="O1398" s="115"/>
      <c r="P1398" s="115"/>
    </row>
    <row r="1399" spans="1:16" s="114" customFormat="1" ht="13.5">
      <c r="A1399" s="125"/>
      <c r="D1399" s="115"/>
      <c r="E1399" s="115"/>
      <c r="F1399" s="115"/>
      <c r="G1399" s="115"/>
      <c r="H1399" s="115"/>
      <c r="I1399" s="115"/>
      <c r="J1399" s="115"/>
      <c r="K1399" s="115"/>
      <c r="L1399" s="115"/>
      <c r="M1399" s="115"/>
      <c r="N1399" s="115"/>
      <c r="O1399" s="115"/>
      <c r="P1399" s="115"/>
    </row>
    <row r="1400" spans="1:16" s="114" customFormat="1" ht="13.5">
      <c r="A1400" s="125"/>
      <c r="D1400" s="115"/>
      <c r="E1400" s="115"/>
      <c r="F1400" s="115"/>
      <c r="G1400" s="115"/>
      <c r="H1400" s="115"/>
      <c r="I1400" s="115"/>
      <c r="J1400" s="115"/>
      <c r="K1400" s="115"/>
      <c r="L1400" s="115"/>
      <c r="M1400" s="115"/>
      <c r="N1400" s="115"/>
      <c r="O1400" s="115"/>
      <c r="P1400" s="115"/>
    </row>
    <row r="1401" spans="1:16" s="114" customFormat="1" ht="13.5">
      <c r="A1401" s="125"/>
      <c r="D1401" s="115"/>
      <c r="E1401" s="115"/>
      <c r="F1401" s="115"/>
      <c r="G1401" s="115"/>
      <c r="H1401" s="115"/>
      <c r="I1401" s="115"/>
      <c r="J1401" s="115"/>
      <c r="K1401" s="115"/>
      <c r="L1401" s="115"/>
      <c r="M1401" s="115"/>
      <c r="N1401" s="115"/>
      <c r="O1401" s="115"/>
      <c r="P1401" s="115"/>
    </row>
    <row r="1402" spans="1:16" s="114" customFormat="1" ht="13.5">
      <c r="A1402" s="125"/>
      <c r="D1402" s="115"/>
      <c r="E1402" s="115"/>
      <c r="F1402" s="115"/>
      <c r="G1402" s="115"/>
      <c r="H1402" s="115"/>
      <c r="I1402" s="115"/>
      <c r="J1402" s="115"/>
      <c r="K1402" s="115"/>
      <c r="L1402" s="115"/>
      <c r="M1402" s="115"/>
      <c r="N1402" s="115"/>
      <c r="O1402" s="115"/>
      <c r="P1402" s="115"/>
    </row>
    <row r="1403" spans="1:16" s="114" customFormat="1" ht="13.5">
      <c r="A1403" s="125"/>
      <c r="D1403" s="115"/>
      <c r="E1403" s="115"/>
      <c r="F1403" s="115"/>
      <c r="G1403" s="115"/>
      <c r="H1403" s="115"/>
      <c r="I1403" s="115"/>
      <c r="J1403" s="115"/>
      <c r="K1403" s="115"/>
      <c r="L1403" s="115"/>
      <c r="M1403" s="115"/>
      <c r="N1403" s="115"/>
      <c r="O1403" s="115"/>
      <c r="P1403" s="115"/>
    </row>
    <row r="1404" spans="1:16" s="114" customFormat="1" ht="13.5">
      <c r="A1404" s="125"/>
      <c r="D1404" s="115"/>
      <c r="E1404" s="115"/>
      <c r="F1404" s="115"/>
      <c r="G1404" s="115"/>
      <c r="H1404" s="115"/>
      <c r="I1404" s="115"/>
      <c r="J1404" s="115"/>
      <c r="K1404" s="115"/>
      <c r="L1404" s="115"/>
      <c r="M1404" s="115"/>
      <c r="N1404" s="115"/>
      <c r="O1404" s="115"/>
      <c r="P1404" s="115"/>
    </row>
    <row r="1405" spans="1:16" s="114" customFormat="1" ht="13.5">
      <c r="A1405" s="125"/>
      <c r="D1405" s="115"/>
      <c r="E1405" s="115"/>
      <c r="F1405" s="115"/>
      <c r="G1405" s="115"/>
      <c r="H1405" s="115"/>
      <c r="I1405" s="115"/>
      <c r="J1405" s="115"/>
      <c r="K1405" s="115"/>
      <c r="L1405" s="115"/>
      <c r="M1405" s="115"/>
      <c r="N1405" s="115"/>
      <c r="O1405" s="115"/>
      <c r="P1405" s="115"/>
    </row>
    <row r="1406" spans="1:16" s="114" customFormat="1" ht="13.5">
      <c r="A1406" s="125"/>
      <c r="D1406" s="115"/>
      <c r="E1406" s="115"/>
      <c r="F1406" s="115"/>
      <c r="G1406" s="115"/>
      <c r="H1406" s="115"/>
      <c r="I1406" s="115"/>
      <c r="J1406" s="115"/>
      <c r="K1406" s="115"/>
      <c r="L1406" s="115"/>
      <c r="M1406" s="115"/>
      <c r="N1406" s="115"/>
      <c r="O1406" s="115"/>
      <c r="P1406" s="115"/>
    </row>
    <row r="1407" spans="1:16" s="114" customFormat="1" ht="13.5">
      <c r="A1407" s="125"/>
      <c r="D1407" s="115"/>
      <c r="E1407" s="115"/>
      <c r="F1407" s="115"/>
      <c r="G1407" s="115"/>
      <c r="H1407" s="115"/>
      <c r="I1407" s="115"/>
      <c r="J1407" s="115"/>
      <c r="K1407" s="115"/>
      <c r="L1407" s="115"/>
      <c r="M1407" s="115"/>
      <c r="N1407" s="115"/>
      <c r="O1407" s="115"/>
      <c r="P1407" s="115"/>
    </row>
    <row r="1408" spans="1:16" s="114" customFormat="1" ht="13.5">
      <c r="A1408" s="125"/>
      <c r="D1408" s="115"/>
      <c r="E1408" s="115"/>
      <c r="F1408" s="115"/>
      <c r="G1408" s="115"/>
      <c r="H1408" s="115"/>
      <c r="I1408" s="115"/>
      <c r="J1408" s="115"/>
      <c r="K1408" s="115"/>
      <c r="L1408" s="115"/>
      <c r="M1408" s="115"/>
      <c r="N1408" s="115"/>
      <c r="O1408" s="115"/>
      <c r="P1408" s="115"/>
    </row>
    <row r="1409" spans="1:16" s="114" customFormat="1" ht="13.5">
      <c r="A1409" s="125"/>
      <c r="D1409" s="115"/>
      <c r="E1409" s="115"/>
      <c r="F1409" s="115"/>
      <c r="G1409" s="115"/>
      <c r="H1409" s="115"/>
      <c r="I1409" s="115"/>
      <c r="J1409" s="115"/>
      <c r="K1409" s="115"/>
      <c r="L1409" s="115"/>
      <c r="M1409" s="115"/>
      <c r="N1409" s="115"/>
      <c r="O1409" s="115"/>
      <c r="P1409" s="115"/>
    </row>
    <row r="1410" spans="1:16" s="114" customFormat="1" ht="13.5">
      <c r="A1410" s="125"/>
      <c r="D1410" s="115"/>
      <c r="E1410" s="115"/>
      <c r="F1410" s="115"/>
      <c r="G1410" s="115"/>
      <c r="H1410" s="115"/>
      <c r="I1410" s="115"/>
      <c r="J1410" s="115"/>
      <c r="K1410" s="115"/>
      <c r="L1410" s="115"/>
      <c r="M1410" s="115"/>
      <c r="N1410" s="115"/>
      <c r="O1410" s="115"/>
      <c r="P1410" s="115"/>
    </row>
    <row r="1411" spans="1:16" s="114" customFormat="1" ht="13.5">
      <c r="A1411" s="125"/>
      <c r="D1411" s="115"/>
      <c r="E1411" s="115"/>
      <c r="F1411" s="115"/>
      <c r="G1411" s="115"/>
      <c r="H1411" s="115"/>
      <c r="I1411" s="115"/>
      <c r="J1411" s="115"/>
      <c r="K1411" s="115"/>
      <c r="L1411" s="115"/>
      <c r="M1411" s="115"/>
      <c r="N1411" s="115"/>
      <c r="O1411" s="115"/>
      <c r="P1411" s="115"/>
    </row>
    <row r="1412" spans="1:16" s="114" customFormat="1" ht="13.5">
      <c r="A1412" s="125"/>
      <c r="D1412" s="115"/>
      <c r="E1412" s="115"/>
      <c r="F1412" s="115"/>
      <c r="G1412" s="115"/>
      <c r="H1412" s="115"/>
      <c r="I1412" s="115"/>
      <c r="J1412" s="115"/>
      <c r="K1412" s="115"/>
      <c r="L1412" s="115"/>
      <c r="M1412" s="115"/>
      <c r="N1412" s="115"/>
      <c r="O1412" s="115"/>
      <c r="P1412" s="115"/>
    </row>
    <row r="1413" spans="1:16" s="114" customFormat="1" ht="13.5">
      <c r="A1413" s="125"/>
      <c r="D1413" s="115"/>
      <c r="E1413" s="115"/>
      <c r="F1413" s="115"/>
      <c r="G1413" s="115"/>
      <c r="H1413" s="115"/>
      <c r="I1413" s="115"/>
      <c r="J1413" s="115"/>
      <c r="K1413" s="115"/>
      <c r="L1413" s="115"/>
      <c r="M1413" s="115"/>
      <c r="N1413" s="115"/>
      <c r="O1413" s="115"/>
      <c r="P1413" s="115"/>
    </row>
    <row r="1414" spans="1:16" s="114" customFormat="1" ht="13.5">
      <c r="A1414" s="125"/>
      <c r="D1414" s="115"/>
      <c r="E1414" s="115"/>
      <c r="F1414" s="115"/>
      <c r="G1414" s="115"/>
      <c r="H1414" s="115"/>
      <c r="I1414" s="115"/>
      <c r="J1414" s="115"/>
      <c r="K1414" s="115"/>
      <c r="L1414" s="115"/>
      <c r="M1414" s="115"/>
      <c r="N1414" s="115"/>
      <c r="O1414" s="115"/>
      <c r="P1414" s="115"/>
    </row>
    <row r="1415" spans="1:16" s="114" customFormat="1" ht="13.5">
      <c r="A1415" s="125"/>
      <c r="D1415" s="115"/>
      <c r="E1415" s="115"/>
      <c r="F1415" s="115"/>
      <c r="G1415" s="115"/>
      <c r="H1415" s="115"/>
      <c r="I1415" s="115"/>
      <c r="J1415" s="115"/>
      <c r="K1415" s="115"/>
      <c r="L1415" s="115"/>
      <c r="M1415" s="115"/>
      <c r="N1415" s="115"/>
      <c r="O1415" s="115"/>
      <c r="P1415" s="115"/>
    </row>
    <row r="1416" spans="1:16" s="114" customFormat="1" ht="13.5">
      <c r="A1416" s="125"/>
      <c r="D1416" s="115"/>
      <c r="E1416" s="115"/>
      <c r="F1416" s="115"/>
      <c r="G1416" s="115"/>
      <c r="H1416" s="115"/>
      <c r="I1416" s="115"/>
      <c r="J1416" s="115"/>
      <c r="K1416" s="115"/>
      <c r="L1416" s="115"/>
      <c r="M1416" s="115"/>
      <c r="N1416" s="115"/>
      <c r="O1416" s="115"/>
      <c r="P1416" s="115"/>
    </row>
    <row r="1417" spans="1:16" s="114" customFormat="1" ht="13.5">
      <c r="A1417" s="125"/>
      <c r="D1417" s="115"/>
      <c r="E1417" s="115"/>
      <c r="F1417" s="115"/>
      <c r="G1417" s="115"/>
      <c r="H1417" s="115"/>
      <c r="I1417" s="115"/>
      <c r="J1417" s="115"/>
      <c r="K1417" s="115"/>
      <c r="L1417" s="115"/>
      <c r="M1417" s="115"/>
      <c r="N1417" s="115"/>
      <c r="O1417" s="115"/>
      <c r="P1417" s="115"/>
    </row>
    <row r="1418" spans="1:16" s="114" customFormat="1" ht="13.5">
      <c r="A1418" s="125"/>
      <c r="D1418" s="115"/>
      <c r="E1418" s="115"/>
      <c r="F1418" s="115"/>
      <c r="G1418" s="115"/>
      <c r="H1418" s="115"/>
      <c r="I1418" s="115"/>
      <c r="J1418" s="115"/>
      <c r="K1418" s="115"/>
      <c r="L1418" s="115"/>
      <c r="M1418" s="115"/>
      <c r="N1418" s="115"/>
      <c r="O1418" s="115"/>
      <c r="P1418" s="115"/>
    </row>
    <row r="1419" spans="1:16" s="114" customFormat="1" ht="13.5">
      <c r="A1419" s="125"/>
      <c r="D1419" s="115"/>
      <c r="E1419" s="115"/>
      <c r="F1419" s="115"/>
      <c r="G1419" s="115"/>
      <c r="H1419" s="115"/>
      <c r="I1419" s="115"/>
      <c r="J1419" s="115"/>
      <c r="K1419" s="115"/>
      <c r="L1419" s="115"/>
      <c r="M1419" s="115"/>
      <c r="N1419" s="115"/>
      <c r="O1419" s="115"/>
      <c r="P1419" s="115"/>
    </row>
    <row r="1420" spans="1:16" s="114" customFormat="1" ht="13.5">
      <c r="A1420" s="125"/>
      <c r="D1420" s="115"/>
      <c r="E1420" s="115"/>
      <c r="F1420" s="115"/>
      <c r="G1420" s="115"/>
      <c r="H1420" s="115"/>
      <c r="I1420" s="115"/>
      <c r="J1420" s="115"/>
      <c r="K1420" s="115"/>
      <c r="L1420" s="115"/>
      <c r="M1420" s="115"/>
      <c r="N1420" s="115"/>
      <c r="O1420" s="115"/>
      <c r="P1420" s="115"/>
    </row>
    <row r="1421" spans="1:16" s="114" customFormat="1" ht="13.5">
      <c r="A1421" s="125"/>
      <c r="D1421" s="115"/>
      <c r="E1421" s="115"/>
      <c r="F1421" s="115"/>
      <c r="G1421" s="115"/>
      <c r="H1421" s="115"/>
      <c r="I1421" s="115"/>
      <c r="J1421" s="115"/>
      <c r="K1421" s="115"/>
      <c r="L1421" s="115"/>
      <c r="M1421" s="115"/>
      <c r="N1421" s="115"/>
      <c r="O1421" s="115"/>
      <c r="P1421" s="115"/>
    </row>
    <row r="1422" spans="1:16" s="114" customFormat="1" ht="13.5">
      <c r="A1422" s="125"/>
      <c r="D1422" s="115"/>
      <c r="E1422" s="115"/>
      <c r="F1422" s="115"/>
      <c r="G1422" s="115"/>
      <c r="H1422" s="115"/>
      <c r="I1422" s="115"/>
      <c r="J1422" s="115"/>
      <c r="K1422" s="115"/>
      <c r="L1422" s="115"/>
      <c r="M1422" s="115"/>
      <c r="N1422" s="115"/>
      <c r="O1422" s="115"/>
      <c r="P1422" s="115"/>
    </row>
    <row r="1423" spans="1:16" s="114" customFormat="1" ht="13.5">
      <c r="A1423" s="125"/>
      <c r="D1423" s="115"/>
      <c r="E1423" s="115"/>
      <c r="F1423" s="115"/>
      <c r="G1423" s="115"/>
      <c r="H1423" s="115"/>
      <c r="I1423" s="115"/>
      <c r="J1423" s="115"/>
      <c r="K1423" s="115"/>
      <c r="L1423" s="115"/>
      <c r="M1423" s="115"/>
      <c r="N1423" s="115"/>
      <c r="O1423" s="115"/>
      <c r="P1423" s="115"/>
    </row>
    <row r="1424" spans="1:16" s="114" customFormat="1" ht="13.5">
      <c r="A1424" s="125"/>
      <c r="D1424" s="115"/>
      <c r="E1424" s="115"/>
      <c r="F1424" s="115"/>
      <c r="G1424" s="115"/>
      <c r="H1424" s="115"/>
      <c r="I1424" s="115"/>
      <c r="J1424" s="115"/>
      <c r="K1424" s="115"/>
      <c r="L1424" s="115"/>
      <c r="M1424" s="115"/>
      <c r="N1424" s="115"/>
      <c r="O1424" s="115"/>
      <c r="P1424" s="115"/>
    </row>
    <row r="1425" spans="1:16" s="114" customFormat="1" ht="13.5">
      <c r="A1425" s="125"/>
      <c r="D1425" s="115"/>
      <c r="E1425" s="115"/>
      <c r="F1425" s="115"/>
      <c r="G1425" s="115"/>
      <c r="H1425" s="115"/>
      <c r="I1425" s="115"/>
      <c r="J1425" s="115"/>
      <c r="K1425" s="115"/>
      <c r="L1425" s="115"/>
      <c r="M1425" s="115"/>
      <c r="N1425" s="115"/>
      <c r="O1425" s="115"/>
      <c r="P1425" s="115"/>
    </row>
    <row r="1426" spans="1:16" s="114" customFormat="1" ht="13.5">
      <c r="A1426" s="125"/>
      <c r="D1426" s="115"/>
      <c r="E1426" s="115"/>
      <c r="F1426" s="115"/>
      <c r="G1426" s="115"/>
      <c r="H1426" s="115"/>
      <c r="I1426" s="115"/>
      <c r="J1426" s="115"/>
      <c r="K1426" s="115"/>
      <c r="L1426" s="115"/>
      <c r="M1426" s="115"/>
      <c r="N1426" s="115"/>
      <c r="O1426" s="115"/>
      <c r="P1426" s="115"/>
    </row>
    <row r="1427" spans="1:16" s="114" customFormat="1" ht="13.5">
      <c r="A1427" s="125"/>
      <c r="D1427" s="115"/>
      <c r="E1427" s="115"/>
      <c r="F1427" s="115"/>
      <c r="G1427" s="115"/>
      <c r="H1427" s="115"/>
      <c r="I1427" s="115"/>
      <c r="J1427" s="115"/>
      <c r="K1427" s="115"/>
      <c r="L1427" s="115"/>
      <c r="M1427" s="115"/>
      <c r="N1427" s="115"/>
      <c r="O1427" s="115"/>
      <c r="P1427" s="115"/>
    </row>
    <row r="1428" spans="1:16" s="114" customFormat="1" ht="13.5">
      <c r="A1428" s="125"/>
      <c r="D1428" s="115"/>
      <c r="E1428" s="115"/>
      <c r="F1428" s="115"/>
      <c r="G1428" s="115"/>
      <c r="H1428" s="115"/>
      <c r="I1428" s="115"/>
      <c r="J1428" s="115"/>
      <c r="K1428" s="115"/>
      <c r="L1428" s="115"/>
      <c r="M1428" s="115"/>
      <c r="N1428" s="115"/>
      <c r="O1428" s="115"/>
      <c r="P1428" s="115"/>
    </row>
    <row r="1429" spans="1:16" s="114" customFormat="1" ht="13.5">
      <c r="A1429" s="125"/>
      <c r="D1429" s="115"/>
      <c r="E1429" s="115"/>
      <c r="F1429" s="115"/>
      <c r="G1429" s="115"/>
      <c r="H1429" s="115"/>
      <c r="I1429" s="115"/>
      <c r="J1429" s="115"/>
      <c r="K1429" s="115"/>
      <c r="L1429" s="115"/>
      <c r="M1429" s="115"/>
      <c r="N1429" s="115"/>
      <c r="O1429" s="115"/>
      <c r="P1429" s="115"/>
    </row>
    <row r="1430" spans="1:16" s="114" customFormat="1" ht="13.5">
      <c r="A1430" s="125"/>
      <c r="D1430" s="115"/>
      <c r="E1430" s="115"/>
      <c r="F1430" s="115"/>
      <c r="G1430" s="115"/>
      <c r="H1430" s="115"/>
      <c r="I1430" s="115"/>
      <c r="J1430" s="115"/>
      <c r="K1430" s="115"/>
      <c r="L1430" s="115"/>
      <c r="M1430" s="115"/>
      <c r="N1430" s="115"/>
      <c r="O1430" s="115"/>
      <c r="P1430" s="115"/>
    </row>
    <row r="1431" spans="1:16" s="114" customFormat="1" ht="13.5">
      <c r="A1431" s="125"/>
      <c r="D1431" s="115"/>
      <c r="E1431" s="115"/>
      <c r="F1431" s="115"/>
      <c r="G1431" s="115"/>
      <c r="H1431" s="115"/>
      <c r="I1431" s="115"/>
      <c r="J1431" s="115"/>
      <c r="K1431" s="115"/>
      <c r="L1431" s="115"/>
      <c r="M1431" s="115"/>
      <c r="N1431" s="115"/>
      <c r="O1431" s="115"/>
      <c r="P1431" s="115"/>
    </row>
    <row r="1432" spans="1:16" s="114" customFormat="1" ht="13.5">
      <c r="A1432" s="125"/>
      <c r="D1432" s="115"/>
      <c r="E1432" s="115"/>
      <c r="F1432" s="115"/>
      <c r="G1432" s="115"/>
      <c r="H1432" s="115"/>
      <c r="I1432" s="115"/>
      <c r="J1432" s="115"/>
      <c r="K1432" s="115"/>
      <c r="L1432" s="115"/>
      <c r="M1432" s="115"/>
      <c r="N1432" s="115"/>
      <c r="O1432" s="115"/>
      <c r="P1432" s="115"/>
    </row>
    <row r="1433" spans="1:16" s="114" customFormat="1" ht="13.5">
      <c r="A1433" s="125"/>
      <c r="D1433" s="115"/>
      <c r="E1433" s="115"/>
      <c r="F1433" s="115"/>
      <c r="G1433" s="115"/>
      <c r="H1433" s="115"/>
      <c r="I1433" s="115"/>
      <c r="J1433" s="115"/>
      <c r="K1433" s="115"/>
      <c r="L1433" s="115"/>
      <c r="M1433" s="115"/>
      <c r="N1433" s="115"/>
      <c r="O1433" s="115"/>
      <c r="P1433" s="115"/>
    </row>
    <row r="1434" spans="1:16" s="114" customFormat="1" ht="13.5">
      <c r="A1434" s="125"/>
      <c r="D1434" s="115"/>
      <c r="E1434" s="115"/>
      <c r="F1434" s="115"/>
      <c r="G1434" s="115"/>
      <c r="H1434" s="115"/>
      <c r="I1434" s="115"/>
      <c r="J1434" s="115"/>
      <c r="K1434" s="115"/>
      <c r="L1434" s="115"/>
      <c r="M1434" s="115"/>
      <c r="N1434" s="115"/>
      <c r="O1434" s="115"/>
      <c r="P1434" s="115"/>
    </row>
    <row r="1435" spans="1:16" s="114" customFormat="1" ht="13.5">
      <c r="A1435" s="125"/>
      <c r="D1435" s="115"/>
      <c r="E1435" s="115"/>
      <c r="F1435" s="115"/>
      <c r="G1435" s="115"/>
      <c r="H1435" s="115"/>
      <c r="I1435" s="115"/>
      <c r="J1435" s="115"/>
      <c r="K1435" s="115"/>
      <c r="L1435" s="115"/>
      <c r="M1435" s="115"/>
      <c r="N1435" s="115"/>
      <c r="O1435" s="115"/>
      <c r="P1435" s="115"/>
    </row>
    <row r="1436" spans="1:16" s="114" customFormat="1" ht="13.5">
      <c r="A1436" s="125"/>
      <c r="D1436" s="115"/>
      <c r="E1436" s="115"/>
      <c r="F1436" s="115"/>
      <c r="G1436" s="115"/>
      <c r="H1436" s="115"/>
      <c r="I1436" s="115"/>
      <c r="J1436" s="115"/>
      <c r="K1436" s="115"/>
      <c r="L1436" s="115"/>
      <c r="M1436" s="115"/>
      <c r="N1436" s="115"/>
      <c r="O1436" s="115"/>
      <c r="P1436" s="115"/>
    </row>
    <row r="1437" spans="1:16" s="114" customFormat="1" ht="13.5">
      <c r="A1437" s="125"/>
      <c r="D1437" s="115"/>
      <c r="E1437" s="115"/>
      <c r="F1437" s="115"/>
      <c r="G1437" s="115"/>
      <c r="H1437" s="115"/>
      <c r="I1437" s="115"/>
      <c r="J1437" s="115"/>
      <c r="K1437" s="115"/>
      <c r="L1437" s="115"/>
      <c r="M1437" s="115"/>
      <c r="N1437" s="115"/>
      <c r="O1437" s="115"/>
      <c r="P1437" s="115"/>
    </row>
    <row r="1438" spans="1:16" s="114" customFormat="1" ht="13.5">
      <c r="A1438" s="125"/>
      <c r="D1438" s="115"/>
      <c r="E1438" s="115"/>
      <c r="F1438" s="115"/>
      <c r="G1438" s="115"/>
      <c r="H1438" s="115"/>
      <c r="I1438" s="115"/>
      <c r="J1438" s="115"/>
      <c r="K1438" s="115"/>
      <c r="L1438" s="115"/>
      <c r="M1438" s="115"/>
      <c r="N1438" s="115"/>
      <c r="O1438" s="115"/>
      <c r="P1438" s="115"/>
    </row>
    <row r="1439" spans="1:16" s="114" customFormat="1" ht="13.5">
      <c r="A1439" s="125"/>
      <c r="D1439" s="115"/>
      <c r="E1439" s="115"/>
      <c r="F1439" s="115"/>
      <c r="G1439" s="115"/>
      <c r="H1439" s="115"/>
      <c r="I1439" s="115"/>
      <c r="J1439" s="115"/>
      <c r="K1439" s="115"/>
      <c r="L1439" s="115"/>
      <c r="M1439" s="115"/>
      <c r="N1439" s="115"/>
      <c r="O1439" s="115"/>
      <c r="P1439" s="115"/>
    </row>
    <row r="1440" spans="1:16" s="114" customFormat="1" ht="13.5">
      <c r="A1440" s="125"/>
      <c r="D1440" s="115"/>
      <c r="E1440" s="115"/>
      <c r="F1440" s="115"/>
      <c r="G1440" s="115"/>
      <c r="H1440" s="115"/>
      <c r="I1440" s="115"/>
      <c r="J1440" s="115"/>
      <c r="K1440" s="115"/>
      <c r="L1440" s="115"/>
      <c r="M1440" s="115"/>
      <c r="N1440" s="115"/>
      <c r="O1440" s="115"/>
      <c r="P1440" s="115"/>
    </row>
    <row r="1441" spans="1:16" s="114" customFormat="1" ht="13.5">
      <c r="A1441" s="125"/>
      <c r="D1441" s="115"/>
      <c r="E1441" s="115"/>
      <c r="F1441" s="115"/>
      <c r="G1441" s="115"/>
      <c r="H1441" s="115"/>
      <c r="I1441" s="115"/>
      <c r="J1441" s="115"/>
      <c r="K1441" s="115"/>
      <c r="L1441" s="115"/>
      <c r="M1441" s="115"/>
      <c r="N1441" s="115"/>
      <c r="O1441" s="115"/>
      <c r="P1441" s="115"/>
    </row>
    <row r="1442" spans="1:16" s="114" customFormat="1" ht="13.5">
      <c r="A1442" s="125"/>
      <c r="D1442" s="115"/>
      <c r="E1442" s="115"/>
      <c r="F1442" s="115"/>
      <c r="G1442" s="115"/>
      <c r="H1442" s="115"/>
      <c r="I1442" s="115"/>
      <c r="J1442" s="115"/>
      <c r="K1442" s="115"/>
      <c r="L1442" s="115"/>
      <c r="M1442" s="115"/>
      <c r="N1442" s="115"/>
      <c r="O1442" s="115"/>
      <c r="P1442" s="115"/>
    </row>
    <row r="1443" spans="1:16" s="114" customFormat="1" ht="13.5">
      <c r="A1443" s="125"/>
      <c r="D1443" s="115"/>
      <c r="E1443" s="115"/>
      <c r="F1443" s="115"/>
      <c r="G1443" s="115"/>
      <c r="H1443" s="115"/>
      <c r="I1443" s="115"/>
      <c r="J1443" s="115"/>
      <c r="K1443" s="115"/>
      <c r="L1443" s="115"/>
      <c r="M1443" s="115"/>
      <c r="N1443" s="115"/>
      <c r="O1443" s="115"/>
      <c r="P1443" s="115"/>
    </row>
    <row r="1444" spans="1:16" s="114" customFormat="1" ht="13.5">
      <c r="A1444" s="125"/>
      <c r="D1444" s="115"/>
      <c r="E1444" s="115"/>
      <c r="F1444" s="115"/>
      <c r="G1444" s="115"/>
      <c r="H1444" s="115"/>
      <c r="I1444" s="115"/>
      <c r="J1444" s="115"/>
      <c r="K1444" s="115"/>
      <c r="L1444" s="115"/>
      <c r="M1444" s="115"/>
      <c r="N1444" s="115"/>
      <c r="O1444" s="115"/>
      <c r="P1444" s="115"/>
    </row>
    <row r="1445" spans="1:16" s="114" customFormat="1" ht="13.5">
      <c r="A1445" s="125"/>
      <c r="D1445" s="115"/>
      <c r="E1445" s="115"/>
      <c r="F1445" s="115"/>
      <c r="G1445" s="115"/>
      <c r="H1445" s="115"/>
      <c r="I1445" s="115"/>
      <c r="J1445" s="115"/>
      <c r="K1445" s="115"/>
      <c r="L1445" s="115"/>
      <c r="M1445" s="115"/>
      <c r="N1445" s="115"/>
      <c r="O1445" s="115"/>
      <c r="P1445" s="115"/>
    </row>
    <row r="1446" spans="1:16" s="114" customFormat="1" ht="13.5">
      <c r="A1446" s="125"/>
      <c r="D1446" s="115"/>
      <c r="E1446" s="115"/>
      <c r="F1446" s="115"/>
      <c r="G1446" s="115"/>
      <c r="H1446" s="115"/>
      <c r="I1446" s="115"/>
      <c r="J1446" s="115"/>
      <c r="K1446" s="115"/>
      <c r="L1446" s="115"/>
      <c r="M1446" s="115"/>
      <c r="N1446" s="115"/>
      <c r="O1446" s="115"/>
      <c r="P1446" s="115"/>
    </row>
    <row r="1447" spans="1:16" s="114" customFormat="1" ht="13.5">
      <c r="A1447" s="125"/>
      <c r="D1447" s="115"/>
      <c r="E1447" s="115"/>
      <c r="F1447" s="115"/>
      <c r="G1447" s="115"/>
      <c r="H1447" s="115"/>
      <c r="I1447" s="115"/>
      <c r="J1447" s="115"/>
      <c r="K1447" s="115"/>
      <c r="L1447" s="115"/>
      <c r="M1447" s="115"/>
      <c r="N1447" s="115"/>
      <c r="O1447" s="115"/>
      <c r="P1447" s="115"/>
    </row>
    <row r="1448" spans="1:16" s="114" customFormat="1" ht="13.5">
      <c r="A1448" s="125"/>
      <c r="D1448" s="115"/>
      <c r="E1448" s="115"/>
      <c r="F1448" s="115"/>
      <c r="G1448" s="115"/>
      <c r="H1448" s="115"/>
      <c r="I1448" s="115"/>
      <c r="J1448" s="115"/>
      <c r="K1448" s="115"/>
      <c r="L1448" s="115"/>
      <c r="M1448" s="115"/>
      <c r="N1448" s="115"/>
      <c r="O1448" s="115"/>
      <c r="P1448" s="115"/>
    </row>
    <row r="1449" spans="1:16" s="114" customFormat="1" ht="13.5">
      <c r="A1449" s="125"/>
      <c r="D1449" s="115"/>
      <c r="E1449" s="115"/>
      <c r="F1449" s="115"/>
      <c r="G1449" s="115"/>
      <c r="H1449" s="115"/>
      <c r="I1449" s="115"/>
      <c r="J1449" s="115"/>
      <c r="K1449" s="115"/>
      <c r="L1449" s="115"/>
      <c r="M1449" s="115"/>
      <c r="N1449" s="115"/>
      <c r="O1449" s="115"/>
      <c r="P1449" s="115"/>
    </row>
    <row r="1450" spans="1:16" s="114" customFormat="1" ht="13.5">
      <c r="A1450" s="125"/>
      <c r="D1450" s="115"/>
      <c r="E1450" s="115"/>
      <c r="F1450" s="115"/>
      <c r="G1450" s="115"/>
      <c r="H1450" s="115"/>
      <c r="I1450" s="115"/>
      <c r="J1450" s="115"/>
      <c r="K1450" s="115"/>
      <c r="L1450" s="115"/>
      <c r="M1450" s="115"/>
      <c r="N1450" s="115"/>
      <c r="O1450" s="115"/>
      <c r="P1450" s="115"/>
    </row>
    <row r="1451" spans="1:16" s="114" customFormat="1" ht="13.5">
      <c r="A1451" s="125"/>
      <c r="D1451" s="115"/>
      <c r="E1451" s="115"/>
      <c r="F1451" s="115"/>
      <c r="G1451" s="115"/>
      <c r="H1451" s="115"/>
      <c r="I1451" s="115"/>
      <c r="J1451" s="115"/>
      <c r="K1451" s="115"/>
      <c r="L1451" s="115"/>
      <c r="M1451" s="115"/>
      <c r="N1451" s="115"/>
      <c r="O1451" s="115"/>
      <c r="P1451" s="115"/>
    </row>
    <row r="1452" spans="1:16" s="114" customFormat="1" ht="13.5">
      <c r="A1452" s="125"/>
      <c r="D1452" s="115"/>
      <c r="E1452" s="115"/>
      <c r="F1452" s="115"/>
      <c r="G1452" s="115"/>
      <c r="H1452" s="115"/>
      <c r="I1452" s="115"/>
      <c r="J1452" s="115"/>
      <c r="K1452" s="115"/>
      <c r="L1452" s="115"/>
      <c r="M1452" s="115"/>
      <c r="N1452" s="115"/>
      <c r="O1452" s="115"/>
      <c r="P1452" s="115"/>
    </row>
    <row r="1453" spans="1:16" s="114" customFormat="1" ht="13.5">
      <c r="A1453" s="125"/>
      <c r="D1453" s="115"/>
      <c r="E1453" s="115"/>
      <c r="F1453" s="115"/>
      <c r="G1453" s="115"/>
      <c r="H1453" s="115"/>
      <c r="I1453" s="115"/>
      <c r="J1453" s="115"/>
      <c r="K1453" s="115"/>
      <c r="L1453" s="115"/>
      <c r="M1453" s="115"/>
      <c r="N1453" s="115"/>
      <c r="O1453" s="115"/>
      <c r="P1453" s="115"/>
    </row>
    <row r="1454" spans="1:16" s="114" customFormat="1" ht="13.5">
      <c r="A1454" s="125"/>
      <c r="D1454" s="115"/>
      <c r="E1454" s="115"/>
      <c r="F1454" s="115"/>
      <c r="G1454" s="115"/>
      <c r="H1454" s="115"/>
      <c r="I1454" s="115"/>
      <c r="J1454" s="115"/>
      <c r="K1454" s="115"/>
      <c r="L1454" s="115"/>
      <c r="M1454" s="115"/>
      <c r="N1454" s="115"/>
      <c r="O1454" s="115"/>
      <c r="P1454" s="115"/>
    </row>
    <row r="1455" spans="1:16" s="114" customFormat="1" ht="13.5">
      <c r="A1455" s="125"/>
      <c r="D1455" s="115"/>
      <c r="E1455" s="115"/>
      <c r="F1455" s="115"/>
      <c r="G1455" s="115"/>
      <c r="H1455" s="115"/>
      <c r="I1455" s="115"/>
      <c r="J1455" s="115"/>
      <c r="K1455" s="115"/>
      <c r="L1455" s="115"/>
      <c r="M1455" s="115"/>
      <c r="N1455" s="115"/>
      <c r="O1455" s="115"/>
      <c r="P1455" s="115"/>
    </row>
    <row r="1456" spans="1:16" s="114" customFormat="1" ht="13.5">
      <c r="A1456" s="125"/>
      <c r="D1456" s="115"/>
      <c r="E1456" s="115"/>
      <c r="F1456" s="115"/>
      <c r="G1456" s="115"/>
      <c r="H1456" s="115"/>
      <c r="I1456" s="115"/>
      <c r="J1456" s="115"/>
      <c r="K1456" s="115"/>
      <c r="L1456" s="115"/>
      <c r="M1456" s="115"/>
      <c r="N1456" s="115"/>
      <c r="O1456" s="115"/>
      <c r="P1456" s="115"/>
    </row>
    <row r="1457" spans="1:16" s="114" customFormat="1" ht="13.5">
      <c r="A1457" s="125"/>
      <c r="D1457" s="115"/>
      <c r="E1457" s="115"/>
      <c r="F1457" s="115"/>
      <c r="G1457" s="115"/>
      <c r="H1457" s="115"/>
      <c r="I1457" s="115"/>
      <c r="J1457" s="115"/>
      <c r="K1457" s="115"/>
      <c r="L1457" s="115"/>
      <c r="M1457" s="115"/>
      <c r="N1457" s="115"/>
      <c r="O1457" s="115"/>
      <c r="P1457" s="115"/>
    </row>
    <row r="1458" spans="1:16" s="114" customFormat="1" ht="13.5">
      <c r="A1458" s="125"/>
      <c r="D1458" s="115"/>
      <c r="E1458" s="115"/>
      <c r="F1458" s="115"/>
      <c r="G1458" s="115"/>
      <c r="H1458" s="115"/>
      <c r="I1458" s="115"/>
      <c r="J1458" s="115"/>
      <c r="K1458" s="115"/>
      <c r="L1458" s="115"/>
      <c r="M1458" s="115"/>
      <c r="N1458" s="115"/>
      <c r="O1458" s="115"/>
      <c r="P1458" s="115"/>
    </row>
    <row r="1459" spans="1:16" s="114" customFormat="1" ht="13.5">
      <c r="A1459" s="125"/>
      <c r="D1459" s="115"/>
      <c r="E1459" s="115"/>
      <c r="F1459" s="115"/>
      <c r="G1459" s="115"/>
      <c r="H1459" s="115"/>
      <c r="I1459" s="115"/>
      <c r="J1459" s="115"/>
      <c r="K1459" s="115"/>
      <c r="L1459" s="115"/>
      <c r="M1459" s="115"/>
      <c r="N1459" s="115"/>
      <c r="O1459" s="115"/>
      <c r="P1459" s="115"/>
    </row>
    <row r="1460" spans="1:16" s="114" customFormat="1" ht="13.5">
      <c r="A1460" s="125"/>
      <c r="D1460" s="115"/>
      <c r="E1460" s="115"/>
      <c r="F1460" s="115"/>
      <c r="G1460" s="115"/>
      <c r="H1460" s="115"/>
      <c r="I1460" s="115"/>
      <c r="J1460" s="115"/>
      <c r="K1460" s="115"/>
      <c r="L1460" s="115"/>
      <c r="M1460" s="115"/>
      <c r="N1460" s="115"/>
      <c r="O1460" s="115"/>
      <c r="P1460" s="115"/>
    </row>
    <row r="1461" spans="1:16" s="114" customFormat="1" ht="13.5">
      <c r="A1461" s="125"/>
      <c r="D1461" s="115"/>
      <c r="E1461" s="115"/>
      <c r="F1461" s="115"/>
      <c r="G1461" s="115"/>
      <c r="H1461" s="115"/>
      <c r="I1461" s="115"/>
      <c r="J1461" s="115"/>
      <c r="K1461" s="115"/>
      <c r="L1461" s="115"/>
      <c r="M1461" s="115"/>
      <c r="N1461" s="115"/>
      <c r="O1461" s="115"/>
      <c r="P1461" s="115"/>
    </row>
    <row r="1462" spans="1:16" s="114" customFormat="1" ht="13.5">
      <c r="A1462" s="125"/>
      <c r="D1462" s="115"/>
      <c r="E1462" s="115"/>
      <c r="F1462" s="115"/>
      <c r="G1462" s="115"/>
      <c r="H1462" s="115"/>
      <c r="I1462" s="115"/>
      <c r="J1462" s="115"/>
      <c r="K1462" s="115"/>
      <c r="L1462" s="115"/>
      <c r="M1462" s="115"/>
      <c r="N1462" s="115"/>
      <c r="O1462" s="115"/>
      <c r="P1462" s="115"/>
    </row>
    <row r="1463" spans="1:16" s="114" customFormat="1" ht="13.5">
      <c r="A1463" s="125"/>
      <c r="D1463" s="115"/>
      <c r="E1463" s="115"/>
      <c r="F1463" s="115"/>
      <c r="G1463" s="115"/>
      <c r="H1463" s="115"/>
      <c r="I1463" s="115"/>
      <c r="J1463" s="115"/>
      <c r="K1463" s="115"/>
      <c r="L1463" s="115"/>
      <c r="M1463" s="115"/>
      <c r="N1463" s="115"/>
      <c r="O1463" s="115"/>
      <c r="P1463" s="115"/>
    </row>
    <row r="1464" spans="1:16" s="114" customFormat="1" ht="13.5">
      <c r="A1464" s="125"/>
      <c r="D1464" s="115"/>
      <c r="E1464" s="115"/>
      <c r="F1464" s="115"/>
      <c r="G1464" s="115"/>
      <c r="H1464" s="115"/>
      <c r="I1464" s="115"/>
      <c r="J1464" s="115"/>
      <c r="K1464" s="115"/>
      <c r="L1464" s="115"/>
      <c r="M1464" s="115"/>
      <c r="N1464" s="115"/>
      <c r="O1464" s="115"/>
      <c r="P1464" s="115"/>
    </row>
    <row r="1465" spans="1:16" s="114" customFormat="1" ht="13.5">
      <c r="A1465" s="125"/>
      <c r="D1465" s="115"/>
      <c r="E1465" s="115"/>
      <c r="F1465" s="115"/>
      <c r="G1465" s="115"/>
      <c r="H1465" s="115"/>
      <c r="I1465" s="115"/>
      <c r="J1465" s="115"/>
      <c r="K1465" s="115"/>
      <c r="L1465" s="115"/>
      <c r="M1465" s="115"/>
      <c r="N1465" s="115"/>
      <c r="O1465" s="115"/>
      <c r="P1465" s="115"/>
    </row>
    <row r="1466" spans="1:16" s="114" customFormat="1" ht="13.5">
      <c r="A1466" s="125"/>
      <c r="D1466" s="115"/>
      <c r="E1466" s="115"/>
      <c r="F1466" s="115"/>
      <c r="G1466" s="115"/>
      <c r="H1466" s="115"/>
      <c r="I1466" s="115"/>
      <c r="J1466" s="115"/>
      <c r="K1466" s="115"/>
      <c r="L1466" s="115"/>
      <c r="M1466" s="115"/>
      <c r="N1466" s="115"/>
      <c r="O1466" s="115"/>
      <c r="P1466" s="115"/>
    </row>
    <row r="1467" spans="1:16" s="114" customFormat="1" ht="13.5">
      <c r="A1467" s="125"/>
      <c r="D1467" s="115"/>
      <c r="E1467" s="115"/>
      <c r="F1467" s="115"/>
      <c r="G1467" s="115"/>
      <c r="H1467" s="115"/>
      <c r="I1467" s="115"/>
      <c r="J1467" s="115"/>
      <c r="K1467" s="115"/>
      <c r="L1467" s="115"/>
      <c r="M1467" s="115"/>
      <c r="N1467" s="115"/>
      <c r="O1467" s="115"/>
      <c r="P1467" s="115"/>
    </row>
    <row r="1468" spans="1:16" s="114" customFormat="1" ht="13.5">
      <c r="A1468" s="125"/>
      <c r="D1468" s="115"/>
      <c r="E1468" s="115"/>
      <c r="F1468" s="115"/>
      <c r="G1468" s="115"/>
      <c r="H1468" s="115"/>
      <c r="I1468" s="115"/>
      <c r="J1468" s="115"/>
      <c r="K1468" s="115"/>
      <c r="L1468" s="115"/>
      <c r="M1468" s="115"/>
      <c r="N1468" s="115"/>
      <c r="O1468" s="115"/>
      <c r="P1468" s="115"/>
    </row>
    <row r="1469" spans="1:16" s="114" customFormat="1" ht="13.5">
      <c r="A1469" s="125"/>
      <c r="D1469" s="115"/>
      <c r="E1469" s="115"/>
      <c r="F1469" s="115"/>
      <c r="G1469" s="115"/>
      <c r="H1469" s="115"/>
      <c r="I1469" s="115"/>
      <c r="J1469" s="115"/>
      <c r="K1469" s="115"/>
      <c r="L1469" s="115"/>
      <c r="M1469" s="115"/>
      <c r="N1469" s="115"/>
      <c r="O1469" s="115"/>
      <c r="P1469" s="115"/>
    </row>
    <row r="1470" spans="1:16" s="114" customFormat="1" ht="13.5">
      <c r="A1470" s="125"/>
      <c r="D1470" s="115"/>
      <c r="E1470" s="115"/>
      <c r="F1470" s="115"/>
      <c r="G1470" s="115"/>
      <c r="H1470" s="115"/>
      <c r="I1470" s="115"/>
      <c r="J1470" s="115"/>
      <c r="K1470" s="115"/>
      <c r="L1470" s="115"/>
      <c r="M1470" s="115"/>
      <c r="N1470" s="115"/>
      <c r="O1470" s="115"/>
      <c r="P1470" s="115"/>
    </row>
    <row r="1471" spans="1:16" s="114" customFormat="1" ht="13.5">
      <c r="A1471" s="125"/>
      <c r="D1471" s="115"/>
      <c r="E1471" s="115"/>
      <c r="F1471" s="115"/>
      <c r="G1471" s="115"/>
      <c r="H1471" s="115"/>
      <c r="I1471" s="115"/>
      <c r="J1471" s="115"/>
      <c r="K1471" s="115"/>
      <c r="L1471" s="115"/>
      <c r="M1471" s="115"/>
      <c r="N1471" s="115"/>
      <c r="O1471" s="115"/>
      <c r="P1471" s="115"/>
    </row>
    <row r="1472" spans="1:16" s="114" customFormat="1" ht="13.5">
      <c r="A1472" s="125"/>
      <c r="D1472" s="115"/>
      <c r="E1472" s="115"/>
      <c r="F1472" s="115"/>
      <c r="G1472" s="115"/>
      <c r="H1472" s="115"/>
      <c r="I1472" s="115"/>
      <c r="J1472" s="115"/>
      <c r="K1472" s="115"/>
      <c r="L1472" s="115"/>
      <c r="M1472" s="115"/>
      <c r="N1472" s="115"/>
      <c r="O1472" s="115"/>
      <c r="P1472" s="115"/>
    </row>
    <row r="1473" spans="1:16" s="114" customFormat="1" ht="13.5">
      <c r="A1473" s="125"/>
      <c r="D1473" s="115"/>
      <c r="E1473" s="115"/>
      <c r="F1473" s="115"/>
      <c r="G1473" s="115"/>
      <c r="H1473" s="115"/>
      <c r="I1473" s="115"/>
      <c r="J1473" s="115"/>
      <c r="K1473" s="115"/>
      <c r="L1473" s="115"/>
      <c r="M1473" s="115"/>
      <c r="N1473" s="115"/>
      <c r="O1473" s="115"/>
      <c r="P1473" s="115"/>
    </row>
    <row r="1474" spans="1:16" s="114" customFormat="1" ht="13.5">
      <c r="A1474" s="125"/>
      <c r="D1474" s="115"/>
      <c r="E1474" s="115"/>
      <c r="F1474" s="115"/>
      <c r="G1474" s="115"/>
      <c r="H1474" s="115"/>
      <c r="I1474" s="115"/>
      <c r="J1474" s="115"/>
      <c r="K1474" s="115"/>
      <c r="L1474" s="115"/>
      <c r="M1474" s="115"/>
      <c r="N1474" s="115"/>
      <c r="O1474" s="115"/>
      <c r="P1474" s="115"/>
    </row>
    <row r="1475" spans="1:16" s="114" customFormat="1" ht="13.5">
      <c r="A1475" s="125"/>
      <c r="D1475" s="115"/>
      <c r="E1475" s="115"/>
      <c r="F1475" s="115"/>
      <c r="G1475" s="115"/>
      <c r="H1475" s="115"/>
      <c r="I1475" s="115"/>
      <c r="J1475" s="115"/>
      <c r="K1475" s="115"/>
      <c r="L1475" s="115"/>
      <c r="M1475" s="115"/>
      <c r="N1475" s="115"/>
      <c r="O1475" s="115"/>
      <c r="P1475" s="115"/>
    </row>
    <row r="1476" spans="1:16" s="114" customFormat="1" ht="13.5">
      <c r="A1476" s="125"/>
      <c r="D1476" s="115"/>
      <c r="E1476" s="115"/>
      <c r="F1476" s="115"/>
      <c r="G1476" s="115"/>
      <c r="H1476" s="115"/>
      <c r="I1476" s="115"/>
      <c r="J1476" s="115"/>
      <c r="K1476" s="115"/>
      <c r="L1476" s="115"/>
      <c r="M1476" s="115"/>
      <c r="N1476" s="115"/>
      <c r="O1476" s="115"/>
      <c r="P1476" s="115"/>
    </row>
    <row r="1477" spans="1:16" s="114" customFormat="1" ht="13.5">
      <c r="A1477" s="125"/>
      <c r="D1477" s="115"/>
      <c r="E1477" s="115"/>
      <c r="F1477" s="115"/>
      <c r="G1477" s="115"/>
      <c r="H1477" s="115"/>
      <c r="I1477" s="115"/>
      <c r="J1477" s="115"/>
      <c r="K1477" s="115"/>
      <c r="L1477" s="115"/>
      <c r="M1477" s="115"/>
      <c r="N1477" s="115"/>
      <c r="O1477" s="115"/>
      <c r="P1477" s="115"/>
    </row>
    <row r="1478" spans="1:16" s="114" customFormat="1" ht="13.5">
      <c r="A1478" s="125"/>
      <c r="D1478" s="115"/>
      <c r="E1478" s="115"/>
      <c r="F1478" s="115"/>
      <c r="G1478" s="115"/>
      <c r="H1478" s="115"/>
      <c r="I1478" s="115"/>
      <c r="J1478" s="115"/>
      <c r="K1478" s="115"/>
      <c r="L1478" s="115"/>
      <c r="M1478" s="115"/>
      <c r="N1478" s="115"/>
      <c r="O1478" s="115"/>
      <c r="P1478" s="115"/>
    </row>
    <row r="1479" spans="1:16" s="114" customFormat="1" ht="13.5">
      <c r="A1479" s="125"/>
      <c r="D1479" s="115"/>
      <c r="E1479" s="115"/>
      <c r="F1479" s="115"/>
      <c r="G1479" s="115"/>
      <c r="H1479" s="115"/>
      <c r="I1479" s="115"/>
      <c r="J1479" s="115"/>
      <c r="K1479" s="115"/>
      <c r="L1479" s="115"/>
      <c r="M1479" s="115"/>
      <c r="N1479" s="115"/>
      <c r="O1479" s="115"/>
      <c r="P1479" s="115"/>
    </row>
    <row r="1480" spans="1:16" s="114" customFormat="1" ht="13.5">
      <c r="A1480" s="125"/>
      <c r="D1480" s="115"/>
      <c r="E1480" s="115"/>
      <c r="F1480" s="115"/>
      <c r="G1480" s="115"/>
      <c r="H1480" s="115"/>
      <c r="I1480" s="115"/>
      <c r="J1480" s="115"/>
      <c r="K1480" s="115"/>
      <c r="L1480" s="115"/>
      <c r="M1480" s="115"/>
      <c r="N1480" s="115"/>
      <c r="O1480" s="115"/>
      <c r="P1480" s="115"/>
    </row>
    <row r="1481" spans="1:16" s="114" customFormat="1" ht="13.5">
      <c r="A1481" s="125"/>
      <c r="D1481" s="115"/>
      <c r="E1481" s="115"/>
      <c r="F1481" s="115"/>
      <c r="G1481" s="115"/>
      <c r="H1481" s="115"/>
      <c r="I1481" s="115"/>
      <c r="J1481" s="115"/>
      <c r="K1481" s="115"/>
      <c r="L1481" s="115"/>
      <c r="M1481" s="115"/>
      <c r="N1481" s="115"/>
      <c r="O1481" s="115"/>
      <c r="P1481" s="115"/>
    </row>
    <row r="1482" spans="1:16" s="114" customFormat="1" ht="13.5">
      <c r="A1482" s="125"/>
      <c r="D1482" s="115"/>
      <c r="E1482" s="115"/>
      <c r="F1482" s="115"/>
      <c r="G1482" s="115"/>
      <c r="H1482" s="115"/>
      <c r="I1482" s="115"/>
      <c r="J1482" s="115"/>
      <c r="K1482" s="115"/>
      <c r="L1482" s="115"/>
      <c r="M1482" s="115"/>
      <c r="N1482" s="115"/>
      <c r="O1482" s="115"/>
      <c r="P1482" s="115"/>
    </row>
    <row r="1483" spans="1:16" s="114" customFormat="1" ht="13.5">
      <c r="A1483" s="125"/>
      <c r="D1483" s="115"/>
      <c r="E1483" s="115"/>
      <c r="F1483" s="115"/>
      <c r="G1483" s="115"/>
      <c r="H1483" s="115"/>
      <c r="I1483" s="115"/>
      <c r="J1483" s="115"/>
      <c r="K1483" s="115"/>
      <c r="L1483" s="115"/>
      <c r="M1483" s="115"/>
      <c r="N1483" s="115"/>
      <c r="O1483" s="115"/>
      <c r="P1483" s="115"/>
    </row>
    <row r="1484" spans="1:16" s="114" customFormat="1" ht="13.5">
      <c r="A1484" s="125"/>
      <c r="D1484" s="115"/>
      <c r="E1484" s="115"/>
      <c r="F1484" s="115"/>
      <c r="G1484" s="115"/>
      <c r="H1484" s="115"/>
      <c r="I1484" s="115"/>
      <c r="J1484" s="115"/>
      <c r="K1484" s="115"/>
      <c r="L1484" s="115"/>
      <c r="M1484" s="115"/>
      <c r="N1484" s="115"/>
      <c r="O1484" s="115"/>
      <c r="P1484" s="115"/>
    </row>
    <row r="1485" spans="1:16" s="114" customFormat="1" ht="13.5">
      <c r="A1485" s="125"/>
      <c r="D1485" s="115"/>
      <c r="E1485" s="115"/>
      <c r="F1485" s="115"/>
      <c r="G1485" s="115"/>
      <c r="H1485" s="115"/>
      <c r="I1485" s="115"/>
      <c r="J1485" s="115"/>
      <c r="K1485" s="115"/>
      <c r="L1485" s="115"/>
      <c r="M1485" s="115"/>
      <c r="N1485" s="115"/>
      <c r="O1485" s="115"/>
      <c r="P1485" s="115"/>
    </row>
    <row r="1486" spans="1:16" s="114" customFormat="1" ht="13.5">
      <c r="A1486" s="125"/>
      <c r="D1486" s="115"/>
      <c r="E1486" s="115"/>
      <c r="F1486" s="115"/>
      <c r="G1486" s="115"/>
      <c r="H1486" s="115"/>
      <c r="I1486" s="115"/>
      <c r="J1486" s="115"/>
      <c r="K1486" s="115"/>
      <c r="L1486" s="115"/>
      <c r="M1486" s="115"/>
      <c r="N1486" s="115"/>
      <c r="O1486" s="115"/>
      <c r="P1486" s="115"/>
    </row>
    <row r="1487" spans="1:16" s="114" customFormat="1" ht="13.5">
      <c r="A1487" s="125"/>
      <c r="D1487" s="115"/>
      <c r="E1487" s="115"/>
      <c r="F1487" s="115"/>
      <c r="G1487" s="115"/>
      <c r="H1487" s="115"/>
      <c r="I1487" s="115"/>
      <c r="J1487" s="115"/>
      <c r="K1487" s="115"/>
      <c r="L1487" s="115"/>
      <c r="M1487" s="115"/>
      <c r="N1487" s="115"/>
      <c r="O1487" s="115"/>
      <c r="P1487" s="115"/>
    </row>
    <row r="1488" spans="1:16" s="114" customFormat="1" ht="13.5">
      <c r="A1488" s="125"/>
      <c r="D1488" s="115"/>
      <c r="E1488" s="115"/>
      <c r="F1488" s="115"/>
      <c r="G1488" s="115"/>
      <c r="H1488" s="115"/>
      <c r="I1488" s="115"/>
      <c r="J1488" s="115"/>
      <c r="K1488" s="115"/>
      <c r="L1488" s="115"/>
      <c r="M1488" s="115"/>
      <c r="N1488" s="115"/>
      <c r="O1488" s="115"/>
      <c r="P1488" s="115"/>
    </row>
    <row r="1489" spans="1:16" s="114" customFormat="1" ht="13.5">
      <c r="A1489" s="125"/>
      <c r="D1489" s="115"/>
      <c r="E1489" s="115"/>
      <c r="F1489" s="115"/>
      <c r="G1489" s="115"/>
      <c r="H1489" s="115"/>
      <c r="I1489" s="115"/>
      <c r="J1489" s="115"/>
      <c r="K1489" s="115"/>
      <c r="L1489" s="115"/>
      <c r="M1489" s="115"/>
      <c r="N1489" s="115"/>
      <c r="O1489" s="115"/>
      <c r="P1489" s="115"/>
    </row>
    <row r="1490" spans="1:16" s="114" customFormat="1" ht="13.5">
      <c r="A1490" s="125"/>
      <c r="D1490" s="115"/>
      <c r="E1490" s="115"/>
      <c r="F1490" s="115"/>
      <c r="G1490" s="115"/>
      <c r="H1490" s="115"/>
      <c r="I1490" s="115"/>
      <c r="J1490" s="115"/>
      <c r="K1490" s="115"/>
      <c r="L1490" s="115"/>
      <c r="M1490" s="115"/>
      <c r="N1490" s="115"/>
      <c r="O1490" s="115"/>
      <c r="P1490" s="115"/>
    </row>
    <row r="1491" spans="1:16" s="114" customFormat="1" ht="13.5">
      <c r="A1491" s="125"/>
      <c r="D1491" s="115"/>
      <c r="E1491" s="115"/>
      <c r="F1491" s="115"/>
      <c r="G1491" s="115"/>
      <c r="H1491" s="115"/>
      <c r="I1491" s="115"/>
      <c r="J1491" s="115"/>
      <c r="K1491" s="115"/>
      <c r="L1491" s="115"/>
      <c r="M1491" s="115"/>
      <c r="N1491" s="115"/>
      <c r="O1491" s="115"/>
      <c r="P1491" s="115"/>
    </row>
    <row r="1492" spans="1:16" s="114" customFormat="1" ht="13.5">
      <c r="A1492" s="125"/>
      <c r="D1492" s="115"/>
      <c r="E1492" s="115"/>
      <c r="F1492" s="115"/>
      <c r="G1492" s="115"/>
      <c r="H1492" s="115"/>
      <c r="I1492" s="115"/>
      <c r="J1492" s="115"/>
      <c r="K1492" s="115"/>
      <c r="L1492" s="115"/>
      <c r="M1492" s="115"/>
      <c r="N1492" s="115"/>
      <c r="O1492" s="115"/>
      <c r="P1492" s="115"/>
    </row>
    <row r="1493" spans="1:16" s="114" customFormat="1" ht="13.5">
      <c r="A1493" s="125"/>
      <c r="D1493" s="115"/>
      <c r="E1493" s="115"/>
      <c r="F1493" s="115"/>
      <c r="G1493" s="115"/>
      <c r="H1493" s="115"/>
      <c r="I1493" s="115"/>
      <c r="J1493" s="115"/>
      <c r="K1493" s="115"/>
      <c r="L1493" s="115"/>
      <c r="M1493" s="115"/>
      <c r="N1493" s="115"/>
      <c r="O1493" s="115"/>
      <c r="P1493" s="115"/>
    </row>
    <row r="1494" spans="1:16" s="114" customFormat="1" ht="13.5">
      <c r="A1494" s="125"/>
      <c r="D1494" s="115"/>
      <c r="E1494" s="115"/>
      <c r="F1494" s="115"/>
      <c r="G1494" s="115"/>
      <c r="H1494" s="115"/>
      <c r="I1494" s="115"/>
      <c r="J1494" s="115"/>
      <c r="K1494" s="115"/>
      <c r="L1494" s="115"/>
      <c r="M1494" s="115"/>
      <c r="N1494" s="115"/>
      <c r="O1494" s="115"/>
      <c r="P1494" s="115"/>
    </row>
    <row r="1495" spans="1:16" s="114" customFormat="1" ht="13.5">
      <c r="A1495" s="125"/>
      <c r="D1495" s="115"/>
      <c r="E1495" s="115"/>
      <c r="F1495" s="115"/>
      <c r="G1495" s="115"/>
      <c r="H1495" s="115"/>
      <c r="I1495" s="115"/>
      <c r="J1495" s="115"/>
      <c r="K1495" s="115"/>
      <c r="L1495" s="115"/>
      <c r="M1495" s="115"/>
      <c r="N1495" s="115"/>
      <c r="O1495" s="115"/>
      <c r="P1495" s="115"/>
    </row>
    <row r="1496" spans="1:16" s="114" customFormat="1" ht="13.5">
      <c r="A1496" s="125"/>
      <c r="D1496" s="115"/>
      <c r="E1496" s="115"/>
      <c r="F1496" s="115"/>
      <c r="G1496" s="115"/>
      <c r="H1496" s="115"/>
      <c r="I1496" s="115"/>
      <c r="J1496" s="115"/>
      <c r="K1496" s="115"/>
      <c r="L1496" s="115"/>
      <c r="M1496" s="115"/>
      <c r="N1496" s="115"/>
      <c r="O1496" s="115"/>
      <c r="P1496" s="115"/>
    </row>
    <row r="1497" spans="1:16" s="114" customFormat="1" ht="13.5">
      <c r="A1497" s="125"/>
      <c r="D1497" s="115"/>
      <c r="E1497" s="115"/>
      <c r="F1497" s="115"/>
      <c r="G1497" s="115"/>
      <c r="H1497" s="115"/>
      <c r="I1497" s="115"/>
      <c r="J1497" s="115"/>
      <c r="K1497" s="115"/>
      <c r="L1497" s="115"/>
      <c r="M1497" s="115"/>
      <c r="N1497" s="115"/>
      <c r="O1497" s="115"/>
      <c r="P1497" s="115"/>
    </row>
    <row r="1498" spans="1:16" s="114" customFormat="1" ht="13.5">
      <c r="A1498" s="125"/>
      <c r="D1498" s="115"/>
      <c r="E1498" s="115"/>
      <c r="F1498" s="115"/>
      <c r="G1498" s="115"/>
      <c r="H1498" s="115"/>
      <c r="I1498" s="115"/>
      <c r="J1498" s="115"/>
      <c r="K1498" s="115"/>
      <c r="L1498" s="115"/>
      <c r="M1498" s="115"/>
      <c r="N1498" s="115"/>
      <c r="O1498" s="115"/>
      <c r="P1498" s="115"/>
    </row>
    <row r="1499" spans="1:16" s="114" customFormat="1" ht="13.5">
      <c r="A1499" s="125"/>
      <c r="D1499" s="115"/>
      <c r="E1499" s="115"/>
      <c r="F1499" s="115"/>
      <c r="G1499" s="115"/>
      <c r="H1499" s="115"/>
      <c r="I1499" s="115"/>
      <c r="J1499" s="115"/>
      <c r="K1499" s="115"/>
      <c r="L1499" s="115"/>
      <c r="M1499" s="115"/>
      <c r="N1499" s="115"/>
      <c r="O1499" s="115"/>
      <c r="P1499" s="115"/>
    </row>
    <row r="1500" spans="1:16" s="114" customFormat="1" ht="13.5">
      <c r="A1500" s="125"/>
      <c r="D1500" s="115"/>
      <c r="E1500" s="115"/>
      <c r="F1500" s="115"/>
      <c r="G1500" s="115"/>
      <c r="H1500" s="115"/>
      <c r="I1500" s="115"/>
      <c r="J1500" s="115"/>
      <c r="K1500" s="115"/>
      <c r="L1500" s="115"/>
      <c r="M1500" s="115"/>
      <c r="N1500" s="115"/>
      <c r="O1500" s="115"/>
      <c r="P1500" s="115"/>
    </row>
    <row r="1501" spans="1:16" s="114" customFormat="1" ht="13.5">
      <c r="A1501" s="125"/>
      <c r="D1501" s="115"/>
      <c r="E1501" s="115"/>
      <c r="F1501" s="115"/>
      <c r="G1501" s="115"/>
      <c r="H1501" s="115"/>
      <c r="I1501" s="115"/>
      <c r="J1501" s="115"/>
      <c r="K1501" s="115"/>
      <c r="L1501" s="115"/>
      <c r="M1501" s="115"/>
      <c r="N1501" s="115"/>
      <c r="O1501" s="115"/>
      <c r="P1501" s="115"/>
    </row>
    <row r="1502" spans="1:16" s="114" customFormat="1" ht="13.5">
      <c r="A1502" s="125"/>
      <c r="D1502" s="115"/>
      <c r="E1502" s="115"/>
      <c r="F1502" s="115"/>
      <c r="G1502" s="115"/>
      <c r="H1502" s="115"/>
      <c r="I1502" s="115"/>
      <c r="J1502" s="115"/>
      <c r="K1502" s="115"/>
      <c r="L1502" s="115"/>
      <c r="M1502" s="115"/>
      <c r="N1502" s="115"/>
      <c r="O1502" s="115"/>
      <c r="P1502" s="115"/>
    </row>
    <row r="1503" spans="1:16" s="114" customFormat="1" ht="13.5">
      <c r="A1503" s="125"/>
      <c r="D1503" s="115"/>
      <c r="E1503" s="115"/>
      <c r="F1503" s="115"/>
      <c r="G1503" s="115"/>
      <c r="H1503" s="115"/>
      <c r="I1503" s="115"/>
      <c r="J1503" s="115"/>
      <c r="K1503" s="115"/>
      <c r="L1503" s="115"/>
      <c r="M1503" s="115"/>
      <c r="N1503" s="115"/>
      <c r="O1503" s="115"/>
      <c r="P1503" s="115"/>
    </row>
    <row r="1504" spans="1:16" s="114" customFormat="1" ht="13.5">
      <c r="A1504" s="125"/>
      <c r="D1504" s="115"/>
      <c r="E1504" s="115"/>
      <c r="F1504" s="115"/>
      <c r="G1504" s="115"/>
      <c r="H1504" s="115"/>
      <c r="I1504" s="115"/>
      <c r="J1504" s="115"/>
      <c r="K1504" s="115"/>
      <c r="L1504" s="115"/>
      <c r="M1504" s="115"/>
      <c r="N1504" s="115"/>
      <c r="O1504" s="115"/>
      <c r="P1504" s="115"/>
    </row>
    <row r="1505" spans="1:16" s="114" customFormat="1" ht="13.5">
      <c r="A1505" s="125"/>
      <c r="D1505" s="115"/>
      <c r="E1505" s="115"/>
      <c r="F1505" s="115"/>
      <c r="G1505" s="115"/>
      <c r="H1505" s="115"/>
      <c r="I1505" s="115"/>
      <c r="J1505" s="115"/>
      <c r="K1505" s="115"/>
      <c r="L1505" s="115"/>
      <c r="M1505" s="115"/>
      <c r="N1505" s="115"/>
      <c r="O1505" s="115"/>
      <c r="P1505" s="115"/>
    </row>
    <row r="1506" spans="1:16" s="114" customFormat="1" ht="13.5">
      <c r="A1506" s="125"/>
      <c r="D1506" s="115"/>
      <c r="E1506" s="115"/>
      <c r="F1506" s="115"/>
      <c r="G1506" s="115"/>
      <c r="H1506" s="115"/>
      <c r="I1506" s="115"/>
      <c r="J1506" s="115"/>
      <c r="K1506" s="115"/>
      <c r="L1506" s="115"/>
      <c r="M1506" s="115"/>
      <c r="N1506" s="115"/>
      <c r="O1506" s="115"/>
      <c r="P1506" s="115"/>
    </row>
    <row r="1507" spans="1:16" s="114" customFormat="1" ht="13.5">
      <c r="A1507" s="125"/>
      <c r="D1507" s="115"/>
      <c r="E1507" s="115"/>
      <c r="F1507" s="115"/>
      <c r="G1507" s="115"/>
      <c r="H1507" s="115"/>
      <c r="I1507" s="115"/>
      <c r="J1507" s="115"/>
      <c r="K1507" s="115"/>
      <c r="L1507" s="115"/>
      <c r="M1507" s="115"/>
      <c r="N1507" s="115"/>
      <c r="O1507" s="115"/>
      <c r="P1507" s="115"/>
    </row>
    <row r="1508" spans="1:16" s="114" customFormat="1" ht="13.5">
      <c r="A1508" s="125"/>
      <c r="D1508" s="115"/>
      <c r="E1508" s="115"/>
      <c r="F1508" s="115"/>
      <c r="G1508" s="115"/>
      <c r="H1508" s="115"/>
      <c r="I1508" s="115"/>
      <c r="J1508" s="115"/>
      <c r="K1508" s="115"/>
      <c r="L1508" s="115"/>
      <c r="M1508" s="115"/>
      <c r="N1508" s="115"/>
      <c r="O1508" s="115"/>
      <c r="P1508" s="115"/>
    </row>
    <row r="1509" spans="1:16" s="114" customFormat="1" ht="13.5">
      <c r="A1509" s="125"/>
      <c r="D1509" s="115"/>
      <c r="E1509" s="115"/>
      <c r="F1509" s="115"/>
      <c r="G1509" s="115"/>
      <c r="H1509" s="115"/>
      <c r="I1509" s="115"/>
      <c r="J1509" s="115"/>
      <c r="K1509" s="115"/>
      <c r="L1509" s="115"/>
      <c r="M1509" s="115"/>
      <c r="N1509" s="115"/>
      <c r="O1509" s="115"/>
      <c r="P1509" s="115"/>
    </row>
    <row r="1510" spans="1:16" s="114" customFormat="1" ht="13.5">
      <c r="A1510" s="125"/>
      <c r="D1510" s="115"/>
      <c r="E1510" s="115"/>
      <c r="F1510" s="115"/>
      <c r="G1510" s="115"/>
      <c r="H1510" s="115"/>
      <c r="I1510" s="115"/>
      <c r="J1510" s="115"/>
      <c r="K1510" s="115"/>
      <c r="L1510" s="115"/>
      <c r="M1510" s="115"/>
      <c r="N1510" s="115"/>
      <c r="O1510" s="115"/>
      <c r="P1510" s="115"/>
    </row>
    <row r="1511" spans="1:16" s="114" customFormat="1" ht="13.5">
      <c r="A1511" s="125"/>
      <c r="D1511" s="115"/>
      <c r="E1511" s="115"/>
      <c r="F1511" s="115"/>
      <c r="G1511" s="115"/>
      <c r="H1511" s="115"/>
      <c r="I1511" s="115"/>
      <c r="J1511" s="115"/>
      <c r="K1511" s="115"/>
      <c r="L1511" s="115"/>
      <c r="M1511" s="115"/>
      <c r="N1511" s="115"/>
      <c r="O1511" s="115"/>
      <c r="P1511" s="115"/>
    </row>
    <row r="1512" spans="1:16" s="114" customFormat="1" ht="13.5">
      <c r="A1512" s="125"/>
      <c r="D1512" s="115"/>
      <c r="E1512" s="115"/>
      <c r="F1512" s="115"/>
      <c r="G1512" s="115"/>
      <c r="H1512" s="115"/>
      <c r="I1512" s="115"/>
      <c r="J1512" s="115"/>
      <c r="K1512" s="115"/>
      <c r="L1512" s="115"/>
      <c r="M1512" s="115"/>
      <c r="N1512" s="115"/>
      <c r="O1512" s="115"/>
      <c r="P1512" s="115"/>
    </row>
    <row r="1513" spans="1:16" s="114" customFormat="1" ht="13.5">
      <c r="A1513" s="125"/>
      <c r="D1513" s="115"/>
      <c r="E1513" s="115"/>
      <c r="F1513" s="115"/>
      <c r="G1513" s="115"/>
      <c r="H1513" s="115"/>
      <c r="I1513" s="115"/>
      <c r="J1513" s="115"/>
      <c r="K1513" s="115"/>
      <c r="L1513" s="115"/>
      <c r="M1513" s="115"/>
      <c r="N1513" s="115"/>
      <c r="O1513" s="115"/>
      <c r="P1513" s="115"/>
    </row>
    <row r="1514" spans="1:16" s="114" customFormat="1" ht="13.5">
      <c r="A1514" s="125"/>
      <c r="D1514" s="115"/>
      <c r="E1514" s="115"/>
      <c r="F1514" s="115"/>
      <c r="G1514" s="115"/>
      <c r="H1514" s="115"/>
      <c r="I1514" s="115"/>
      <c r="J1514" s="115"/>
      <c r="K1514" s="115"/>
      <c r="L1514" s="115"/>
      <c r="M1514" s="115"/>
      <c r="N1514" s="115"/>
      <c r="O1514" s="115"/>
      <c r="P1514" s="115"/>
    </row>
    <row r="1515" spans="1:16" s="114" customFormat="1" ht="13.5">
      <c r="A1515" s="125"/>
      <c r="D1515" s="115"/>
      <c r="E1515" s="115"/>
      <c r="F1515" s="115"/>
      <c r="G1515" s="115"/>
      <c r="H1515" s="115"/>
      <c r="I1515" s="115"/>
      <c r="J1515" s="115"/>
      <c r="K1515" s="115"/>
      <c r="L1515" s="115"/>
      <c r="M1515" s="115"/>
      <c r="N1515" s="115"/>
      <c r="O1515" s="115"/>
      <c r="P1515" s="115"/>
    </row>
    <row r="1516" spans="1:16" s="114" customFormat="1" ht="13.5">
      <c r="A1516" s="125"/>
      <c r="D1516" s="115"/>
      <c r="E1516" s="115"/>
      <c r="F1516" s="115"/>
      <c r="G1516" s="115"/>
      <c r="H1516" s="115"/>
      <c r="I1516" s="115"/>
      <c r="J1516" s="115"/>
      <c r="K1516" s="115"/>
      <c r="L1516" s="115"/>
      <c r="M1516" s="115"/>
      <c r="N1516" s="115"/>
      <c r="O1516" s="115"/>
      <c r="P1516" s="115"/>
    </row>
    <row r="1517" spans="1:16" s="114" customFormat="1" ht="13.5">
      <c r="A1517" s="125"/>
      <c r="D1517" s="115"/>
      <c r="E1517" s="115"/>
      <c r="F1517" s="115"/>
      <c r="G1517" s="115"/>
      <c r="H1517" s="115"/>
      <c r="I1517" s="115"/>
      <c r="J1517" s="115"/>
      <c r="K1517" s="115"/>
      <c r="L1517" s="115"/>
      <c r="M1517" s="115"/>
      <c r="N1517" s="115"/>
      <c r="O1517" s="115"/>
      <c r="P1517" s="115"/>
    </row>
    <row r="1518" spans="1:16" s="114" customFormat="1" ht="13.5">
      <c r="A1518" s="125"/>
      <c r="D1518" s="115"/>
      <c r="E1518" s="115"/>
      <c r="F1518" s="115"/>
      <c r="G1518" s="115"/>
      <c r="H1518" s="115"/>
      <c r="I1518" s="115"/>
      <c r="J1518" s="115"/>
      <c r="K1518" s="115"/>
      <c r="L1518" s="115"/>
      <c r="M1518" s="115"/>
      <c r="N1518" s="115"/>
      <c r="O1518" s="115"/>
      <c r="P1518" s="115"/>
    </row>
    <row r="1519" spans="1:16" s="114" customFormat="1" ht="13.5">
      <c r="A1519" s="125"/>
      <c r="D1519" s="115"/>
      <c r="E1519" s="115"/>
      <c r="F1519" s="115"/>
      <c r="G1519" s="115"/>
      <c r="H1519" s="115"/>
      <c r="I1519" s="115"/>
      <c r="J1519" s="115"/>
      <c r="K1519" s="115"/>
      <c r="L1519" s="115"/>
      <c r="M1519" s="115"/>
      <c r="N1519" s="115"/>
      <c r="O1519" s="115"/>
      <c r="P1519" s="115"/>
    </row>
    <row r="1520" spans="1:16" s="114" customFormat="1" ht="13.5">
      <c r="A1520" s="125"/>
      <c r="D1520" s="115"/>
      <c r="E1520" s="115"/>
      <c r="F1520" s="115"/>
      <c r="G1520" s="115"/>
      <c r="H1520" s="115"/>
      <c r="I1520" s="115"/>
      <c r="J1520" s="115"/>
      <c r="K1520" s="115"/>
      <c r="L1520" s="115"/>
      <c r="M1520" s="115"/>
      <c r="N1520" s="115"/>
      <c r="O1520" s="115"/>
      <c r="P1520" s="115"/>
    </row>
    <row r="1521" spans="1:16" s="114" customFormat="1" ht="13.5">
      <c r="A1521" s="125"/>
      <c r="D1521" s="115"/>
      <c r="E1521" s="115"/>
      <c r="F1521" s="115"/>
      <c r="G1521" s="115"/>
      <c r="H1521" s="115"/>
      <c r="I1521" s="115"/>
      <c r="J1521" s="115"/>
      <c r="K1521" s="115"/>
      <c r="L1521" s="115"/>
      <c r="M1521" s="115"/>
      <c r="N1521" s="115"/>
      <c r="O1521" s="115"/>
      <c r="P1521" s="115"/>
    </row>
    <row r="1522" spans="1:16" s="114" customFormat="1" ht="13.5">
      <c r="A1522" s="125"/>
      <c r="D1522" s="115"/>
      <c r="E1522" s="115"/>
      <c r="F1522" s="115"/>
      <c r="G1522" s="115"/>
      <c r="H1522" s="115"/>
      <c r="I1522" s="115"/>
      <c r="J1522" s="115"/>
      <c r="K1522" s="115"/>
      <c r="L1522" s="115"/>
      <c r="M1522" s="115"/>
      <c r="N1522" s="115"/>
      <c r="O1522" s="115"/>
      <c r="P1522" s="115"/>
    </row>
    <row r="1523" spans="1:16" s="114" customFormat="1" ht="13.5">
      <c r="A1523" s="125"/>
      <c r="D1523" s="115"/>
      <c r="E1523" s="115"/>
      <c r="F1523" s="115"/>
      <c r="G1523" s="115"/>
      <c r="H1523" s="115"/>
      <c r="I1523" s="115"/>
      <c r="J1523" s="115"/>
      <c r="K1523" s="115"/>
      <c r="L1523" s="115"/>
      <c r="M1523" s="115"/>
      <c r="N1523" s="115"/>
      <c r="O1523" s="115"/>
      <c r="P1523" s="115"/>
    </row>
    <row r="1524" spans="1:16" s="114" customFormat="1" ht="13.5">
      <c r="A1524" s="125"/>
      <c r="D1524" s="115"/>
      <c r="E1524" s="115"/>
      <c r="F1524" s="115"/>
      <c r="G1524" s="115"/>
      <c r="H1524" s="115"/>
      <c r="I1524" s="115"/>
      <c r="J1524" s="115"/>
      <c r="K1524" s="115"/>
      <c r="L1524" s="115"/>
      <c r="M1524" s="115"/>
      <c r="N1524" s="115"/>
      <c r="O1524" s="115"/>
      <c r="P1524" s="115"/>
    </row>
    <row r="1525" spans="1:16" s="114" customFormat="1" ht="13.5">
      <c r="A1525" s="125"/>
      <c r="D1525" s="115"/>
      <c r="E1525" s="115"/>
      <c r="F1525" s="115"/>
      <c r="G1525" s="115"/>
      <c r="H1525" s="115"/>
      <c r="I1525" s="115"/>
      <c r="J1525" s="115"/>
      <c r="K1525" s="115"/>
      <c r="L1525" s="115"/>
      <c r="M1525" s="115"/>
      <c r="N1525" s="115"/>
      <c r="O1525" s="115"/>
      <c r="P1525" s="115"/>
    </row>
    <row r="1526" spans="1:16" s="114" customFormat="1" ht="13.5">
      <c r="A1526" s="125"/>
      <c r="D1526" s="115"/>
      <c r="E1526" s="115"/>
      <c r="F1526" s="115"/>
      <c r="G1526" s="115"/>
      <c r="H1526" s="115"/>
      <c r="I1526" s="115"/>
      <c r="J1526" s="115"/>
      <c r="K1526" s="115"/>
      <c r="L1526" s="115"/>
      <c r="M1526" s="115"/>
      <c r="N1526" s="115"/>
      <c r="O1526" s="115"/>
      <c r="P1526" s="115"/>
    </row>
    <row r="1527" spans="1:16" s="114" customFormat="1" ht="13.5">
      <c r="A1527" s="125"/>
      <c r="D1527" s="115"/>
      <c r="E1527" s="115"/>
      <c r="F1527" s="115"/>
      <c r="G1527" s="115"/>
      <c r="H1527" s="115"/>
      <c r="I1527" s="115"/>
      <c r="J1527" s="115"/>
      <c r="K1527" s="115"/>
      <c r="L1527" s="115"/>
      <c r="M1527" s="115"/>
      <c r="N1527" s="115"/>
      <c r="O1527" s="115"/>
      <c r="P1527" s="115"/>
    </row>
    <row r="1528" spans="1:16" s="114" customFormat="1" ht="13.5">
      <c r="A1528" s="125"/>
      <c r="D1528" s="115"/>
      <c r="E1528" s="115"/>
      <c r="F1528" s="115"/>
      <c r="G1528" s="115"/>
      <c r="H1528" s="115"/>
      <c r="I1528" s="115"/>
      <c r="J1528" s="115"/>
      <c r="K1528" s="115"/>
      <c r="L1528" s="115"/>
      <c r="M1528" s="115"/>
      <c r="N1528" s="115"/>
      <c r="O1528" s="115"/>
      <c r="P1528" s="115"/>
    </row>
    <row r="1529" spans="1:16" s="114" customFormat="1" ht="13.5">
      <c r="A1529" s="125"/>
      <c r="D1529" s="115"/>
      <c r="E1529" s="115"/>
      <c r="F1529" s="115"/>
      <c r="G1529" s="115"/>
      <c r="H1529" s="115"/>
      <c r="I1529" s="115"/>
      <c r="J1529" s="115"/>
      <c r="K1529" s="115"/>
      <c r="L1529" s="115"/>
      <c r="M1529" s="115"/>
      <c r="N1529" s="115"/>
      <c r="O1529" s="115"/>
      <c r="P1529" s="115"/>
    </row>
    <row r="1530" spans="1:16" s="114" customFormat="1" ht="13.5">
      <c r="A1530" s="125"/>
      <c r="D1530" s="115"/>
      <c r="E1530" s="115"/>
      <c r="F1530" s="115"/>
      <c r="G1530" s="115"/>
      <c r="H1530" s="115"/>
      <c r="I1530" s="115"/>
      <c r="J1530" s="115"/>
      <c r="K1530" s="115"/>
      <c r="L1530" s="115"/>
      <c r="M1530" s="115"/>
      <c r="N1530" s="115"/>
      <c r="O1530" s="115"/>
      <c r="P1530" s="115"/>
    </row>
    <row r="1531" spans="1:16" s="114" customFormat="1" ht="13.5">
      <c r="A1531" s="125"/>
      <c r="D1531" s="115"/>
      <c r="E1531" s="115"/>
      <c r="F1531" s="115"/>
      <c r="G1531" s="115"/>
      <c r="H1531" s="115"/>
      <c r="I1531" s="115"/>
      <c r="J1531" s="115"/>
      <c r="K1531" s="115"/>
      <c r="L1531" s="115"/>
      <c r="M1531" s="115"/>
      <c r="N1531" s="115"/>
      <c r="O1531" s="115"/>
      <c r="P1531" s="115"/>
    </row>
    <row r="1532" spans="1:16" s="114" customFormat="1" ht="13.5">
      <c r="A1532" s="125"/>
      <c r="D1532" s="115"/>
      <c r="E1532" s="115"/>
      <c r="F1532" s="115"/>
      <c r="G1532" s="115"/>
      <c r="H1532" s="115"/>
      <c r="I1532" s="115"/>
      <c r="J1532" s="115"/>
      <c r="K1532" s="115"/>
      <c r="L1532" s="115"/>
      <c r="M1532" s="115"/>
      <c r="N1532" s="115"/>
      <c r="O1532" s="115"/>
      <c r="P1532" s="115"/>
    </row>
    <row r="1533" spans="1:16" s="114" customFormat="1" ht="13.5">
      <c r="A1533" s="125"/>
      <c r="D1533" s="115"/>
      <c r="E1533" s="115"/>
      <c r="F1533" s="115"/>
      <c r="G1533" s="115"/>
      <c r="H1533" s="115"/>
      <c r="I1533" s="115"/>
      <c r="J1533" s="115"/>
      <c r="K1533" s="115"/>
      <c r="L1533" s="115"/>
      <c r="M1533" s="115"/>
      <c r="N1533" s="115"/>
      <c r="O1533" s="115"/>
      <c r="P1533" s="115"/>
    </row>
    <row r="1534" spans="1:16" s="114" customFormat="1" ht="13.5">
      <c r="A1534" s="125"/>
      <c r="D1534" s="115"/>
      <c r="E1534" s="115"/>
      <c r="F1534" s="115"/>
      <c r="G1534" s="115"/>
      <c r="H1534" s="115"/>
      <c r="I1534" s="115"/>
      <c r="J1534" s="115"/>
      <c r="K1534" s="115"/>
      <c r="L1534" s="115"/>
      <c r="M1534" s="115"/>
      <c r="N1534" s="115"/>
      <c r="O1534" s="115"/>
      <c r="P1534" s="115"/>
    </row>
    <row r="1535" spans="1:16" s="114" customFormat="1" ht="13.5">
      <c r="A1535" s="125"/>
      <c r="D1535" s="115"/>
      <c r="E1535" s="115"/>
      <c r="F1535" s="115"/>
      <c r="G1535" s="115"/>
      <c r="H1535" s="115"/>
      <c r="I1535" s="115"/>
      <c r="J1535" s="115"/>
      <c r="K1535" s="115"/>
      <c r="L1535" s="115"/>
      <c r="M1535" s="115"/>
      <c r="N1535" s="115"/>
      <c r="O1535" s="115"/>
      <c r="P1535" s="115"/>
    </row>
    <row r="1536" spans="1:16" s="114" customFormat="1" ht="13.5">
      <c r="A1536" s="125"/>
      <c r="D1536" s="115"/>
      <c r="E1536" s="115"/>
      <c r="F1536" s="115"/>
      <c r="G1536" s="115"/>
      <c r="H1536" s="115"/>
      <c r="I1536" s="115"/>
      <c r="J1536" s="115"/>
      <c r="K1536" s="115"/>
      <c r="L1536" s="115"/>
      <c r="M1536" s="115"/>
      <c r="N1536" s="115"/>
      <c r="O1536" s="115"/>
      <c r="P1536" s="115"/>
    </row>
    <row r="1537" spans="1:16" s="114" customFormat="1" ht="13.5">
      <c r="A1537" s="125"/>
      <c r="D1537" s="115"/>
      <c r="E1537" s="115"/>
      <c r="F1537" s="115"/>
      <c r="G1537" s="115"/>
      <c r="H1537" s="115"/>
      <c r="I1537" s="115"/>
      <c r="J1537" s="115"/>
      <c r="K1537" s="115"/>
      <c r="L1537" s="115"/>
      <c r="M1537" s="115"/>
      <c r="N1537" s="115"/>
      <c r="O1537" s="115"/>
      <c r="P1537" s="115"/>
    </row>
    <row r="1538" spans="1:16" s="114" customFormat="1" ht="13.5">
      <c r="A1538" s="125"/>
      <c r="D1538" s="115"/>
      <c r="E1538" s="115"/>
      <c r="F1538" s="115"/>
      <c r="G1538" s="115"/>
      <c r="H1538" s="115"/>
      <c r="I1538" s="115"/>
      <c r="J1538" s="115"/>
      <c r="K1538" s="115"/>
      <c r="L1538" s="115"/>
      <c r="M1538" s="115"/>
      <c r="N1538" s="115"/>
      <c r="O1538" s="115"/>
      <c r="P1538" s="115"/>
    </row>
    <row r="1539" spans="1:16" s="114" customFormat="1" ht="13.5">
      <c r="A1539" s="125"/>
      <c r="D1539" s="115"/>
      <c r="E1539" s="115"/>
      <c r="F1539" s="115"/>
      <c r="G1539" s="115"/>
      <c r="H1539" s="115"/>
      <c r="I1539" s="115"/>
      <c r="J1539" s="115"/>
      <c r="K1539" s="115"/>
      <c r="L1539" s="115"/>
      <c r="M1539" s="115"/>
      <c r="N1539" s="115"/>
      <c r="O1539" s="115"/>
      <c r="P1539" s="115"/>
    </row>
    <row r="1540" spans="1:16" s="114" customFormat="1" ht="13.5">
      <c r="A1540" s="125"/>
      <c r="D1540" s="115"/>
      <c r="E1540" s="115"/>
      <c r="F1540" s="115"/>
      <c r="G1540" s="115"/>
      <c r="H1540" s="115"/>
      <c r="I1540" s="115"/>
      <c r="J1540" s="115"/>
      <c r="K1540" s="115"/>
      <c r="L1540" s="115"/>
      <c r="M1540" s="115"/>
      <c r="N1540" s="115"/>
      <c r="O1540" s="115"/>
      <c r="P1540" s="115"/>
    </row>
    <row r="1541" spans="1:16" s="114" customFormat="1" ht="13.5">
      <c r="A1541" s="125"/>
      <c r="D1541" s="115"/>
      <c r="E1541" s="115"/>
      <c r="F1541" s="115"/>
      <c r="G1541" s="115"/>
      <c r="H1541" s="115"/>
      <c r="I1541" s="115"/>
      <c r="J1541" s="115"/>
      <c r="K1541" s="115"/>
      <c r="L1541" s="115"/>
      <c r="M1541" s="115"/>
      <c r="N1541" s="115"/>
      <c r="O1541" s="115"/>
      <c r="P1541" s="115"/>
    </row>
    <row r="1542" spans="1:16" s="114" customFormat="1" ht="13.5">
      <c r="A1542" s="125"/>
      <c r="D1542" s="115"/>
      <c r="E1542" s="115"/>
      <c r="F1542" s="115"/>
      <c r="G1542" s="115"/>
      <c r="H1542" s="115"/>
      <c r="I1542" s="115"/>
      <c r="J1542" s="115"/>
      <c r="K1542" s="115"/>
      <c r="L1542" s="115"/>
      <c r="M1542" s="115"/>
      <c r="N1542" s="115"/>
      <c r="O1542" s="115"/>
      <c r="P1542" s="115"/>
    </row>
    <row r="1543" spans="1:16" s="114" customFormat="1" ht="13.5">
      <c r="A1543" s="125"/>
      <c r="D1543" s="115"/>
      <c r="E1543" s="115"/>
      <c r="F1543" s="115"/>
      <c r="G1543" s="115"/>
      <c r="H1543" s="115"/>
      <c r="I1543" s="115"/>
      <c r="J1543" s="115"/>
      <c r="K1543" s="115"/>
      <c r="L1543" s="115"/>
      <c r="M1543" s="115"/>
      <c r="N1543" s="115"/>
      <c r="O1543" s="115"/>
      <c r="P1543" s="115"/>
    </row>
    <row r="1544" spans="1:16" s="114" customFormat="1" ht="13.5">
      <c r="A1544" s="125"/>
      <c r="D1544" s="115"/>
      <c r="E1544" s="115"/>
      <c r="F1544" s="115"/>
      <c r="G1544" s="115"/>
      <c r="H1544" s="115"/>
      <c r="I1544" s="115"/>
      <c r="J1544" s="115"/>
      <c r="K1544" s="115"/>
      <c r="L1544" s="115"/>
      <c r="M1544" s="115"/>
      <c r="N1544" s="115"/>
      <c r="O1544" s="115"/>
      <c r="P1544" s="115"/>
    </row>
    <row r="1545" spans="1:16" s="114" customFormat="1" ht="13.5">
      <c r="A1545" s="125"/>
      <c r="D1545" s="115"/>
      <c r="E1545" s="115"/>
      <c r="F1545" s="115"/>
      <c r="G1545" s="115"/>
      <c r="H1545" s="115"/>
      <c r="I1545" s="115"/>
      <c r="J1545" s="115"/>
      <c r="K1545" s="115"/>
      <c r="L1545" s="115"/>
      <c r="M1545" s="115"/>
      <c r="N1545" s="115"/>
      <c r="O1545" s="115"/>
      <c r="P1545" s="115"/>
    </row>
    <row r="1546" spans="1:16" s="114" customFormat="1" ht="13.5">
      <c r="A1546" s="125"/>
      <c r="D1546" s="115"/>
      <c r="E1546" s="115"/>
      <c r="F1546" s="115"/>
      <c r="G1546" s="115"/>
      <c r="H1546" s="115"/>
      <c r="I1546" s="115"/>
      <c r="J1546" s="115"/>
      <c r="K1546" s="115"/>
      <c r="L1546" s="115"/>
      <c r="M1546" s="115"/>
      <c r="N1546" s="115"/>
      <c r="O1546" s="115"/>
      <c r="P1546" s="115"/>
    </row>
    <row r="1547" spans="1:16" s="114" customFormat="1" ht="13.5">
      <c r="A1547" s="125"/>
      <c r="D1547" s="115"/>
      <c r="E1547" s="115"/>
      <c r="F1547" s="115"/>
      <c r="G1547" s="115"/>
      <c r="H1547" s="115"/>
      <c r="I1547" s="115"/>
      <c r="J1547" s="115"/>
      <c r="K1547" s="115"/>
      <c r="L1547" s="115"/>
      <c r="M1547" s="115"/>
      <c r="N1547" s="115"/>
      <c r="O1547" s="115"/>
      <c r="P1547" s="115"/>
    </row>
    <row r="1548" spans="1:16" s="114" customFormat="1" ht="13.5">
      <c r="A1548" s="125"/>
      <c r="D1548" s="115"/>
      <c r="E1548" s="115"/>
      <c r="F1548" s="115"/>
      <c r="G1548" s="115"/>
      <c r="H1548" s="115"/>
      <c r="I1548" s="115"/>
      <c r="J1548" s="115"/>
      <c r="K1548" s="115"/>
      <c r="L1548" s="115"/>
      <c r="M1548" s="115"/>
      <c r="N1548" s="115"/>
      <c r="O1548" s="115"/>
      <c r="P1548" s="115"/>
    </row>
    <row r="1549" spans="1:16" s="114" customFormat="1" ht="13.5">
      <c r="A1549" s="125"/>
      <c r="D1549" s="115"/>
      <c r="E1549" s="115"/>
      <c r="F1549" s="115"/>
      <c r="G1549" s="115"/>
      <c r="H1549" s="115"/>
      <c r="I1549" s="115"/>
      <c r="J1549" s="115"/>
      <c r="K1549" s="115"/>
      <c r="L1549" s="115"/>
      <c r="M1549" s="115"/>
      <c r="N1549" s="115"/>
      <c r="O1549" s="115"/>
      <c r="P1549" s="115"/>
    </row>
    <row r="1550" spans="1:16" s="114" customFormat="1" ht="13.5">
      <c r="A1550" s="125"/>
      <c r="D1550" s="115"/>
      <c r="E1550" s="115"/>
      <c r="F1550" s="115"/>
      <c r="G1550" s="115"/>
      <c r="H1550" s="115"/>
      <c r="I1550" s="115"/>
      <c r="J1550" s="115"/>
      <c r="K1550" s="115"/>
      <c r="L1550" s="115"/>
      <c r="M1550" s="115"/>
      <c r="N1550" s="115"/>
      <c r="O1550" s="115"/>
      <c r="P1550" s="115"/>
    </row>
    <row r="1551" spans="1:16" s="114" customFormat="1" ht="13.5">
      <c r="A1551" s="125"/>
      <c r="D1551" s="115"/>
      <c r="E1551" s="115"/>
      <c r="F1551" s="115"/>
      <c r="G1551" s="115"/>
      <c r="H1551" s="115"/>
      <c r="I1551" s="115"/>
      <c r="J1551" s="115"/>
      <c r="K1551" s="115"/>
      <c r="L1551" s="115"/>
      <c r="M1551" s="115"/>
      <c r="N1551" s="115"/>
      <c r="O1551" s="115"/>
      <c r="P1551" s="115"/>
    </row>
    <row r="1552" spans="1:16" s="114" customFormat="1" ht="13.5">
      <c r="A1552" s="125"/>
      <c r="D1552" s="115"/>
      <c r="E1552" s="115"/>
      <c r="F1552" s="115"/>
      <c r="G1552" s="115"/>
      <c r="H1552" s="115"/>
      <c r="I1552" s="115"/>
      <c r="J1552" s="115"/>
      <c r="K1552" s="115"/>
      <c r="L1552" s="115"/>
      <c r="M1552" s="115"/>
      <c r="N1552" s="115"/>
      <c r="O1552" s="115"/>
      <c r="P1552" s="115"/>
    </row>
    <row r="1553" spans="1:16" s="114" customFormat="1" ht="13.5">
      <c r="A1553" s="125"/>
      <c r="D1553" s="115"/>
      <c r="E1553" s="115"/>
      <c r="F1553" s="115"/>
      <c r="G1553" s="115"/>
      <c r="H1553" s="115"/>
      <c r="I1553" s="115"/>
      <c r="J1553" s="115"/>
      <c r="K1553" s="115"/>
      <c r="L1553" s="115"/>
      <c r="M1553" s="115"/>
      <c r="N1553" s="115"/>
      <c r="O1553" s="115"/>
      <c r="P1553" s="115"/>
    </row>
    <row r="1554" spans="1:16" s="114" customFormat="1" ht="13.5">
      <c r="A1554" s="125"/>
      <c r="D1554" s="115"/>
      <c r="E1554" s="115"/>
      <c r="F1554" s="115"/>
      <c r="G1554" s="115"/>
      <c r="H1554" s="115"/>
      <c r="I1554" s="115"/>
      <c r="J1554" s="115"/>
      <c r="K1554" s="115"/>
      <c r="L1554" s="115"/>
      <c r="M1554" s="115"/>
      <c r="N1554" s="115"/>
      <c r="O1554" s="115"/>
      <c r="P1554" s="115"/>
    </row>
    <row r="1555" spans="1:16" s="114" customFormat="1" ht="13.5">
      <c r="A1555" s="125"/>
      <c r="D1555" s="115"/>
      <c r="E1555" s="115"/>
      <c r="F1555" s="115"/>
      <c r="G1555" s="115"/>
      <c r="H1555" s="115"/>
      <c r="I1555" s="115"/>
      <c r="J1555" s="115"/>
      <c r="K1555" s="115"/>
      <c r="L1555" s="115"/>
      <c r="M1555" s="115"/>
      <c r="N1555" s="115"/>
      <c r="O1555" s="115"/>
      <c r="P1555" s="115"/>
    </row>
    <row r="1556" spans="1:16" s="114" customFormat="1" ht="13.5">
      <c r="A1556" s="125"/>
      <c r="D1556" s="115"/>
      <c r="E1556" s="115"/>
      <c r="F1556" s="115"/>
      <c r="G1556" s="115"/>
      <c r="H1556" s="115"/>
      <c r="I1556" s="115"/>
      <c r="J1556" s="115"/>
      <c r="K1556" s="115"/>
      <c r="L1556" s="115"/>
      <c r="M1556" s="115"/>
      <c r="N1556" s="115"/>
      <c r="O1556" s="115"/>
      <c r="P1556" s="115"/>
    </row>
    <row r="1557" spans="1:16" s="114" customFormat="1" ht="13.5">
      <c r="A1557" s="125"/>
      <c r="D1557" s="115"/>
      <c r="E1557" s="115"/>
      <c r="F1557" s="115"/>
      <c r="G1557" s="115"/>
      <c r="H1557" s="115"/>
      <c r="I1557" s="115"/>
      <c r="J1557" s="115"/>
      <c r="K1557" s="115"/>
      <c r="L1557" s="115"/>
      <c r="M1557" s="115"/>
      <c r="N1557" s="115"/>
      <c r="O1557" s="115"/>
      <c r="P1557" s="115"/>
    </row>
    <row r="1558" spans="1:16" s="114" customFormat="1" ht="13.5">
      <c r="A1558" s="125"/>
      <c r="D1558" s="115"/>
      <c r="E1558" s="115"/>
      <c r="F1558" s="115"/>
      <c r="G1558" s="115"/>
      <c r="H1558" s="115"/>
      <c r="I1558" s="115"/>
      <c r="J1558" s="115"/>
      <c r="K1558" s="115"/>
      <c r="L1558" s="115"/>
      <c r="M1558" s="115"/>
      <c r="N1558" s="115"/>
      <c r="O1558" s="115"/>
      <c r="P1558" s="115"/>
    </row>
    <row r="1559" spans="1:16" s="114" customFormat="1" ht="13.5">
      <c r="A1559" s="125"/>
      <c r="D1559" s="115"/>
      <c r="E1559" s="115"/>
      <c r="F1559" s="115"/>
      <c r="G1559" s="115"/>
      <c r="H1559" s="115"/>
      <c r="I1559" s="115"/>
      <c r="J1559" s="115"/>
      <c r="K1559" s="115"/>
      <c r="L1559" s="115"/>
      <c r="M1559" s="115"/>
      <c r="N1559" s="115"/>
      <c r="O1559" s="115"/>
      <c r="P1559" s="115"/>
    </row>
    <row r="1560" spans="1:16" s="114" customFormat="1" ht="13.5">
      <c r="A1560" s="125"/>
      <c r="D1560" s="115"/>
      <c r="E1560" s="115"/>
      <c r="F1560" s="115"/>
      <c r="G1560" s="115"/>
      <c r="H1560" s="115"/>
      <c r="I1560" s="115"/>
      <c r="J1560" s="115"/>
      <c r="K1560" s="115"/>
      <c r="L1560" s="115"/>
      <c r="M1560" s="115"/>
      <c r="N1560" s="115"/>
      <c r="O1560" s="115"/>
      <c r="P1560" s="115"/>
    </row>
    <row r="1561" spans="1:16" s="114" customFormat="1" ht="13.5">
      <c r="A1561" s="125"/>
      <c r="D1561" s="115"/>
      <c r="E1561" s="115"/>
      <c r="F1561" s="115"/>
      <c r="G1561" s="115"/>
      <c r="H1561" s="115"/>
      <c r="I1561" s="115"/>
      <c r="J1561" s="115"/>
      <c r="K1561" s="115"/>
      <c r="L1561" s="115"/>
      <c r="M1561" s="115"/>
      <c r="N1561" s="115"/>
      <c r="O1561" s="115"/>
      <c r="P1561" s="115"/>
    </row>
    <row r="1562" spans="1:16" s="114" customFormat="1" ht="13.5">
      <c r="A1562" s="125"/>
      <c r="D1562" s="115"/>
      <c r="E1562" s="115"/>
      <c r="F1562" s="115"/>
      <c r="G1562" s="115"/>
      <c r="H1562" s="115"/>
      <c r="I1562" s="115"/>
      <c r="J1562" s="115"/>
      <c r="K1562" s="115"/>
      <c r="L1562" s="115"/>
      <c r="M1562" s="115"/>
      <c r="N1562" s="115"/>
      <c r="O1562" s="115"/>
      <c r="P1562" s="115"/>
    </row>
    <row r="1563" spans="1:16" s="114" customFormat="1" ht="13.5">
      <c r="A1563" s="125"/>
      <c r="D1563" s="115"/>
      <c r="E1563" s="115"/>
      <c r="F1563" s="115"/>
      <c r="G1563" s="115"/>
      <c r="H1563" s="115"/>
      <c r="I1563" s="115"/>
      <c r="J1563" s="115"/>
      <c r="K1563" s="115"/>
      <c r="L1563" s="115"/>
      <c r="M1563" s="115"/>
      <c r="N1563" s="115"/>
      <c r="O1563" s="115"/>
      <c r="P1563" s="115"/>
    </row>
    <row r="1564" spans="1:16" s="114" customFormat="1" ht="13.5">
      <c r="A1564" s="125"/>
      <c r="D1564" s="115"/>
      <c r="E1564" s="115"/>
      <c r="F1564" s="115"/>
      <c r="G1564" s="115"/>
      <c r="H1564" s="115"/>
      <c r="I1564" s="115"/>
      <c r="J1564" s="115"/>
      <c r="K1564" s="115"/>
      <c r="L1564" s="115"/>
      <c r="M1564" s="115"/>
      <c r="N1564" s="115"/>
      <c r="O1564" s="115"/>
      <c r="P1564" s="115"/>
    </row>
    <row r="1565" spans="1:16" s="114" customFormat="1" ht="13.5">
      <c r="A1565" s="125"/>
      <c r="D1565" s="115"/>
      <c r="E1565" s="115"/>
      <c r="F1565" s="115"/>
      <c r="G1565" s="115"/>
      <c r="H1565" s="115"/>
      <c r="I1565" s="115"/>
      <c r="J1565" s="115"/>
      <c r="K1565" s="115"/>
      <c r="L1565" s="115"/>
      <c r="M1565" s="115"/>
      <c r="N1565" s="115"/>
      <c r="O1565" s="115"/>
      <c r="P1565" s="115"/>
    </row>
    <row r="1566" spans="1:16" s="114" customFormat="1" ht="13.5">
      <c r="A1566" s="125"/>
      <c r="D1566" s="115"/>
      <c r="E1566" s="115"/>
      <c r="F1566" s="115"/>
      <c r="G1566" s="115"/>
      <c r="H1566" s="115"/>
      <c r="I1566" s="115"/>
      <c r="J1566" s="115"/>
      <c r="K1566" s="115"/>
      <c r="L1566" s="115"/>
      <c r="M1566" s="115"/>
      <c r="N1566" s="115"/>
      <c r="O1566" s="115"/>
      <c r="P1566" s="115"/>
    </row>
    <row r="1567" spans="1:16" s="114" customFormat="1" ht="13.5">
      <c r="A1567" s="125"/>
      <c r="D1567" s="115"/>
      <c r="E1567" s="115"/>
      <c r="F1567" s="115"/>
      <c r="G1567" s="115"/>
      <c r="H1567" s="115"/>
      <c r="I1567" s="115"/>
      <c r="J1567" s="115"/>
      <c r="K1567" s="115"/>
      <c r="L1567" s="115"/>
      <c r="M1567" s="115"/>
      <c r="N1567" s="115"/>
      <c r="O1567" s="115"/>
      <c r="P1567" s="115"/>
    </row>
    <row r="1568" spans="1:16" s="114" customFormat="1" ht="13.5">
      <c r="A1568" s="125"/>
      <c r="D1568" s="115"/>
      <c r="E1568" s="115"/>
      <c r="F1568" s="115"/>
      <c r="G1568" s="115"/>
      <c r="H1568" s="115"/>
      <c r="I1568" s="115"/>
      <c r="J1568" s="115"/>
      <c r="K1568" s="115"/>
      <c r="L1568" s="115"/>
      <c r="M1568" s="115"/>
      <c r="N1568" s="115"/>
      <c r="O1568" s="115"/>
      <c r="P1568" s="115"/>
    </row>
    <row r="1569" spans="1:16" s="114" customFormat="1" ht="13.5">
      <c r="A1569" s="125"/>
      <c r="D1569" s="115"/>
      <c r="E1569" s="115"/>
      <c r="F1569" s="115"/>
      <c r="G1569" s="115"/>
      <c r="H1569" s="115"/>
      <c r="I1569" s="115"/>
      <c r="J1569" s="115"/>
      <c r="K1569" s="115"/>
      <c r="L1569" s="115"/>
      <c r="M1569" s="115"/>
      <c r="N1569" s="115"/>
      <c r="O1569" s="115"/>
      <c r="P1569" s="115"/>
    </row>
    <row r="1570" spans="1:16" s="114" customFormat="1" ht="13.5">
      <c r="A1570" s="125"/>
      <c r="D1570" s="115"/>
      <c r="E1570" s="115"/>
      <c r="F1570" s="115"/>
      <c r="G1570" s="115"/>
      <c r="H1570" s="115"/>
      <c r="I1570" s="115"/>
      <c r="J1570" s="115"/>
      <c r="K1570" s="115"/>
      <c r="L1570" s="115"/>
      <c r="M1570" s="115"/>
      <c r="N1570" s="115"/>
      <c r="O1570" s="115"/>
      <c r="P1570" s="115"/>
    </row>
    <row r="1571" spans="1:16" s="114" customFormat="1" ht="13.5">
      <c r="A1571" s="125"/>
      <c r="D1571" s="115"/>
      <c r="E1571" s="115"/>
      <c r="F1571" s="115"/>
      <c r="G1571" s="115"/>
      <c r="H1571" s="115"/>
      <c r="I1571" s="115"/>
      <c r="J1571" s="115"/>
      <c r="K1571" s="115"/>
      <c r="L1571" s="115"/>
      <c r="M1571" s="115"/>
      <c r="N1571" s="115"/>
      <c r="O1571" s="115"/>
      <c r="P1571" s="115"/>
    </row>
    <row r="1572" spans="1:16" s="114" customFormat="1" ht="13.5">
      <c r="A1572" s="125"/>
      <c r="D1572" s="115"/>
      <c r="E1572" s="115"/>
      <c r="F1572" s="115"/>
      <c r="G1572" s="115"/>
      <c r="H1572" s="115"/>
      <c r="I1572" s="115"/>
      <c r="J1572" s="115"/>
      <c r="K1572" s="115"/>
      <c r="L1572" s="115"/>
      <c r="M1572" s="115"/>
      <c r="N1572" s="115"/>
      <c r="O1572" s="115"/>
      <c r="P1572" s="115"/>
    </row>
    <row r="1573" spans="1:16" s="114" customFormat="1" ht="13.5">
      <c r="A1573" s="125"/>
      <c r="D1573" s="115"/>
      <c r="E1573" s="115"/>
      <c r="F1573" s="115"/>
      <c r="G1573" s="115"/>
      <c r="H1573" s="115"/>
      <c r="I1573" s="115"/>
      <c r="J1573" s="115"/>
      <c r="K1573" s="115"/>
      <c r="L1573" s="115"/>
      <c r="M1573" s="115"/>
      <c r="N1573" s="115"/>
      <c r="O1573" s="115"/>
      <c r="P1573" s="115"/>
    </row>
    <row r="1574" spans="1:16" s="114" customFormat="1" ht="13.5">
      <c r="A1574" s="125"/>
      <c r="D1574" s="115"/>
      <c r="E1574" s="115"/>
      <c r="F1574" s="115"/>
      <c r="G1574" s="115"/>
      <c r="H1574" s="115"/>
      <c r="I1574" s="115"/>
      <c r="J1574" s="115"/>
      <c r="K1574" s="115"/>
      <c r="L1574" s="115"/>
      <c r="M1574" s="115"/>
      <c r="N1574" s="115"/>
      <c r="O1574" s="115"/>
      <c r="P1574" s="115"/>
    </row>
    <row r="1575" spans="1:16" s="114" customFormat="1" ht="13.5">
      <c r="A1575" s="125"/>
      <c r="D1575" s="115"/>
      <c r="E1575" s="115"/>
      <c r="F1575" s="115"/>
      <c r="G1575" s="115"/>
      <c r="H1575" s="115"/>
      <c r="I1575" s="115"/>
      <c r="J1575" s="115"/>
      <c r="K1575" s="115"/>
      <c r="L1575" s="115"/>
      <c r="M1575" s="115"/>
      <c r="N1575" s="115"/>
      <c r="O1575" s="115"/>
      <c r="P1575" s="115"/>
    </row>
    <row r="1576" spans="1:16" s="114" customFormat="1" ht="13.5">
      <c r="A1576" s="125"/>
      <c r="D1576" s="115"/>
      <c r="E1576" s="115"/>
      <c r="F1576" s="115"/>
      <c r="G1576" s="115"/>
      <c r="H1576" s="115"/>
      <c r="I1576" s="115"/>
      <c r="J1576" s="115"/>
      <c r="K1576" s="115"/>
      <c r="L1576" s="115"/>
      <c r="M1576" s="115"/>
      <c r="N1576" s="115"/>
      <c r="O1576" s="115"/>
      <c r="P1576" s="115"/>
    </row>
    <row r="1577" spans="1:16" s="114" customFormat="1" ht="13.5">
      <c r="A1577" s="125"/>
      <c r="D1577" s="115"/>
      <c r="E1577" s="115"/>
      <c r="F1577" s="115"/>
      <c r="G1577" s="115"/>
      <c r="H1577" s="115"/>
      <c r="I1577" s="115"/>
      <c r="J1577" s="115"/>
      <c r="K1577" s="115"/>
      <c r="L1577" s="115"/>
      <c r="M1577" s="115"/>
      <c r="N1577" s="115"/>
      <c r="O1577" s="115"/>
      <c r="P1577" s="115"/>
    </row>
    <row r="1578" spans="1:16" s="114" customFormat="1" ht="13.5">
      <c r="A1578" s="125"/>
      <c r="D1578" s="115"/>
      <c r="E1578" s="115"/>
      <c r="F1578" s="115"/>
      <c r="G1578" s="115"/>
      <c r="H1578" s="115"/>
      <c r="I1578" s="115"/>
      <c r="J1578" s="115"/>
      <c r="K1578" s="115"/>
      <c r="L1578" s="115"/>
      <c r="M1578" s="115"/>
      <c r="N1578" s="115"/>
      <c r="O1578" s="115"/>
      <c r="P1578" s="115"/>
    </row>
    <row r="1579" spans="1:16" s="114" customFormat="1" ht="13.5">
      <c r="A1579" s="125"/>
      <c r="D1579" s="115"/>
      <c r="E1579" s="115"/>
      <c r="F1579" s="115"/>
      <c r="G1579" s="115"/>
      <c r="H1579" s="115"/>
      <c r="I1579" s="115"/>
      <c r="J1579" s="115"/>
      <c r="K1579" s="115"/>
      <c r="L1579" s="115"/>
      <c r="M1579" s="115"/>
      <c r="N1579" s="115"/>
      <c r="O1579" s="115"/>
      <c r="P1579" s="115"/>
    </row>
    <row r="1580" spans="1:16" s="114" customFormat="1" ht="13.5">
      <c r="A1580" s="125"/>
      <c r="D1580" s="115"/>
      <c r="E1580" s="115"/>
      <c r="F1580" s="115"/>
      <c r="G1580" s="115"/>
      <c r="H1580" s="115"/>
      <c r="I1580" s="115"/>
      <c r="J1580" s="115"/>
      <c r="K1580" s="115"/>
      <c r="L1580" s="115"/>
      <c r="M1580" s="115"/>
      <c r="N1580" s="115"/>
      <c r="O1580" s="115"/>
      <c r="P1580" s="115"/>
    </row>
    <row r="1581" spans="1:16" s="114" customFormat="1" ht="13.5">
      <c r="A1581" s="125"/>
      <c r="D1581" s="115"/>
      <c r="E1581" s="115"/>
      <c r="F1581" s="115"/>
      <c r="G1581" s="115"/>
      <c r="H1581" s="115"/>
      <c r="I1581" s="115"/>
      <c r="J1581" s="115"/>
      <c r="K1581" s="115"/>
      <c r="L1581" s="115"/>
      <c r="M1581" s="115"/>
      <c r="N1581" s="115"/>
      <c r="O1581" s="115"/>
      <c r="P1581" s="115"/>
    </row>
    <row r="1582" spans="1:16" s="114" customFormat="1" ht="13.5">
      <c r="A1582" s="125"/>
      <c r="D1582" s="115"/>
      <c r="E1582" s="115"/>
      <c r="F1582" s="115"/>
      <c r="G1582" s="115"/>
      <c r="H1582" s="115"/>
      <c r="I1582" s="115"/>
      <c r="J1582" s="115"/>
      <c r="K1582" s="115"/>
      <c r="L1582" s="115"/>
      <c r="M1582" s="115"/>
      <c r="N1582" s="115"/>
      <c r="O1582" s="115"/>
      <c r="P1582" s="115"/>
    </row>
    <row r="1583" spans="1:16" s="114" customFormat="1" ht="13.5">
      <c r="A1583" s="125"/>
      <c r="D1583" s="115"/>
      <c r="E1583" s="115"/>
      <c r="F1583" s="115"/>
      <c r="G1583" s="115"/>
      <c r="H1583" s="115"/>
      <c r="I1583" s="115"/>
      <c r="J1583" s="115"/>
      <c r="K1583" s="115"/>
      <c r="L1583" s="115"/>
      <c r="M1583" s="115"/>
      <c r="N1583" s="115"/>
      <c r="O1583" s="115"/>
      <c r="P1583" s="115"/>
    </row>
    <row r="1584" spans="1:16" s="114" customFormat="1" ht="13.5">
      <c r="A1584" s="125"/>
      <c r="D1584" s="115"/>
      <c r="E1584" s="115"/>
      <c r="F1584" s="115"/>
      <c r="G1584" s="115"/>
      <c r="H1584" s="115"/>
      <c r="I1584" s="115"/>
      <c r="J1584" s="115"/>
      <c r="K1584" s="115"/>
      <c r="L1584" s="115"/>
      <c r="M1584" s="115"/>
      <c r="N1584" s="115"/>
      <c r="O1584" s="115"/>
      <c r="P1584" s="115"/>
    </row>
    <row r="1585" spans="1:16" s="114" customFormat="1" ht="13.5">
      <c r="A1585" s="125"/>
      <c r="D1585" s="115"/>
      <c r="E1585" s="115"/>
      <c r="F1585" s="115"/>
      <c r="G1585" s="115"/>
      <c r="H1585" s="115"/>
      <c r="I1585" s="115"/>
      <c r="J1585" s="115"/>
      <c r="K1585" s="115"/>
      <c r="L1585" s="115"/>
      <c r="M1585" s="115"/>
      <c r="N1585" s="115"/>
      <c r="O1585" s="115"/>
      <c r="P1585" s="115"/>
    </row>
    <row r="1586" spans="1:16" s="114" customFormat="1" ht="13.5">
      <c r="A1586" s="125"/>
      <c r="D1586" s="115"/>
      <c r="E1586" s="115"/>
      <c r="F1586" s="115"/>
      <c r="G1586" s="115"/>
      <c r="H1586" s="115"/>
      <c r="I1586" s="115"/>
      <c r="J1586" s="115"/>
      <c r="K1586" s="115"/>
      <c r="L1586" s="115"/>
      <c r="M1586" s="115"/>
      <c r="N1586" s="115"/>
      <c r="O1586" s="115"/>
      <c r="P1586" s="115"/>
    </row>
    <row r="1587" spans="1:16" s="114" customFormat="1" ht="13.5">
      <c r="A1587" s="125"/>
      <c r="D1587" s="115"/>
      <c r="E1587" s="115"/>
      <c r="F1587" s="115"/>
      <c r="G1587" s="115"/>
      <c r="H1587" s="115"/>
      <c r="I1587" s="115"/>
      <c r="J1587" s="115"/>
      <c r="K1587" s="115"/>
      <c r="L1587" s="115"/>
      <c r="M1587" s="115"/>
      <c r="N1587" s="115"/>
      <c r="O1587" s="115"/>
      <c r="P1587" s="115"/>
    </row>
    <row r="1588" spans="1:16" s="114" customFormat="1" ht="13.5">
      <c r="A1588" s="125"/>
      <c r="D1588" s="115"/>
      <c r="E1588" s="115"/>
      <c r="F1588" s="115"/>
      <c r="G1588" s="115"/>
      <c r="H1588" s="115"/>
      <c r="I1588" s="115"/>
      <c r="J1588" s="115"/>
      <c r="K1588" s="115"/>
      <c r="L1588" s="115"/>
      <c r="M1588" s="115"/>
      <c r="N1588" s="115"/>
      <c r="O1588" s="115"/>
      <c r="P1588" s="115"/>
    </row>
    <row r="1589" spans="1:16" s="114" customFormat="1" ht="13.5">
      <c r="A1589" s="125"/>
      <c r="D1589" s="115"/>
      <c r="E1589" s="115"/>
      <c r="F1589" s="115"/>
      <c r="G1589" s="115"/>
      <c r="H1589" s="115"/>
      <c r="I1589" s="115"/>
      <c r="J1589" s="115"/>
      <c r="K1589" s="115"/>
      <c r="L1589" s="115"/>
      <c r="M1589" s="115"/>
      <c r="N1589" s="115"/>
      <c r="O1589" s="115"/>
      <c r="P1589" s="115"/>
    </row>
    <row r="1590" spans="1:16" s="114" customFormat="1" ht="13.5">
      <c r="A1590" s="125"/>
      <c r="D1590" s="115"/>
      <c r="E1590" s="115"/>
      <c r="F1590" s="115"/>
      <c r="G1590" s="115"/>
      <c r="H1590" s="115"/>
      <c r="I1590" s="115"/>
      <c r="J1590" s="115"/>
      <c r="K1590" s="115"/>
      <c r="L1590" s="115"/>
      <c r="M1590" s="115"/>
      <c r="N1590" s="115"/>
      <c r="O1590" s="115"/>
      <c r="P1590" s="115"/>
    </row>
    <row r="1591" spans="1:16" s="114" customFormat="1" ht="13.5">
      <c r="A1591" s="125"/>
      <c r="D1591" s="115"/>
      <c r="E1591" s="115"/>
      <c r="F1591" s="115"/>
      <c r="G1591" s="115"/>
      <c r="H1591" s="115"/>
      <c r="I1591" s="115"/>
      <c r="J1591" s="115"/>
      <c r="K1591" s="115"/>
      <c r="L1591" s="115"/>
      <c r="M1591" s="115"/>
      <c r="N1591" s="115"/>
      <c r="O1591" s="115"/>
      <c r="P1591" s="115"/>
    </row>
    <row r="1592" spans="1:16" s="114" customFormat="1" ht="13.5">
      <c r="A1592" s="125"/>
      <c r="D1592" s="115"/>
      <c r="E1592" s="115"/>
      <c r="F1592" s="115"/>
      <c r="G1592" s="115"/>
      <c r="H1592" s="115"/>
      <c r="I1592" s="115"/>
      <c r="J1592" s="115"/>
      <c r="K1592" s="115"/>
      <c r="L1592" s="115"/>
      <c r="M1592" s="115"/>
      <c r="N1592" s="115"/>
      <c r="O1592" s="115"/>
      <c r="P1592" s="115"/>
    </row>
    <row r="1593" spans="1:16" s="114" customFormat="1" ht="13.5">
      <c r="A1593" s="125"/>
      <c r="D1593" s="115"/>
      <c r="E1593" s="115"/>
      <c r="F1593" s="115"/>
      <c r="G1593" s="115"/>
      <c r="H1593" s="115"/>
      <c r="I1593" s="115"/>
      <c r="J1593" s="115"/>
      <c r="K1593" s="115"/>
      <c r="L1593" s="115"/>
      <c r="M1593" s="115"/>
      <c r="N1593" s="115"/>
      <c r="O1593" s="115"/>
      <c r="P1593" s="115"/>
    </row>
    <row r="1594" spans="1:16" s="114" customFormat="1" ht="13.5">
      <c r="A1594" s="125"/>
      <c r="D1594" s="115"/>
      <c r="E1594" s="115"/>
      <c r="F1594" s="115"/>
      <c r="G1594" s="115"/>
      <c r="H1594" s="115"/>
      <c r="I1594" s="115"/>
      <c r="J1594" s="115"/>
      <c r="K1594" s="115"/>
      <c r="L1594" s="115"/>
      <c r="M1594" s="115"/>
      <c r="N1594" s="115"/>
      <c r="O1594" s="115"/>
      <c r="P1594" s="115"/>
    </row>
    <row r="1595" spans="1:16" s="114" customFormat="1" ht="13.5">
      <c r="A1595" s="125"/>
      <c r="D1595" s="115"/>
      <c r="E1595" s="115"/>
      <c r="F1595" s="115"/>
      <c r="G1595" s="115"/>
      <c r="H1595" s="115"/>
      <c r="I1595" s="115"/>
      <c r="J1595" s="115"/>
      <c r="K1595" s="115"/>
      <c r="L1595" s="115"/>
      <c r="M1595" s="115"/>
      <c r="N1595" s="115"/>
      <c r="O1595" s="115"/>
      <c r="P1595" s="115"/>
    </row>
    <row r="1596" spans="1:16" s="114" customFormat="1" ht="13.5">
      <c r="A1596" s="125"/>
      <c r="D1596" s="115"/>
      <c r="E1596" s="115"/>
      <c r="F1596" s="115"/>
      <c r="G1596" s="115"/>
      <c r="H1596" s="115"/>
      <c r="I1596" s="115"/>
      <c r="J1596" s="115"/>
      <c r="K1596" s="115"/>
      <c r="L1596" s="115"/>
      <c r="M1596" s="115"/>
      <c r="N1596" s="115"/>
      <c r="O1596" s="115"/>
      <c r="P1596" s="115"/>
    </row>
    <row r="1597" spans="1:16" s="114" customFormat="1" ht="13.5">
      <c r="A1597" s="125"/>
      <c r="D1597" s="115"/>
      <c r="E1597" s="115"/>
      <c r="F1597" s="115"/>
      <c r="G1597" s="115"/>
      <c r="H1597" s="115"/>
      <c r="I1597" s="115"/>
      <c r="J1597" s="115"/>
      <c r="K1597" s="115"/>
      <c r="L1597" s="115"/>
      <c r="M1597" s="115"/>
      <c r="N1597" s="115"/>
      <c r="O1597" s="115"/>
      <c r="P1597" s="115"/>
    </row>
    <row r="1598" spans="1:16" s="114" customFormat="1" ht="13.5">
      <c r="A1598" s="125"/>
      <c r="D1598" s="115"/>
      <c r="E1598" s="115"/>
      <c r="F1598" s="115"/>
      <c r="G1598" s="115"/>
      <c r="H1598" s="115"/>
      <c r="I1598" s="115"/>
      <c r="J1598" s="115"/>
      <c r="K1598" s="115"/>
      <c r="L1598" s="115"/>
      <c r="M1598" s="115"/>
      <c r="N1598" s="115"/>
      <c r="O1598" s="115"/>
      <c r="P1598" s="115"/>
    </row>
    <row r="1599" spans="1:16" s="114" customFormat="1" ht="13.5">
      <c r="A1599" s="125"/>
      <c r="D1599" s="115"/>
      <c r="E1599" s="115"/>
      <c r="F1599" s="115"/>
      <c r="G1599" s="115"/>
      <c r="H1599" s="115"/>
      <c r="I1599" s="115"/>
      <c r="J1599" s="115"/>
      <c r="K1599" s="115"/>
      <c r="L1599" s="115"/>
      <c r="M1599" s="115"/>
      <c r="N1599" s="115"/>
      <c r="O1599" s="115"/>
      <c r="P1599" s="115"/>
    </row>
    <row r="1600" spans="1:16" s="114" customFormat="1" ht="13.5">
      <c r="A1600" s="125"/>
      <c r="D1600" s="115"/>
      <c r="E1600" s="115"/>
      <c r="F1600" s="115"/>
      <c r="G1600" s="115"/>
      <c r="H1600" s="115"/>
      <c r="I1600" s="115"/>
      <c r="J1600" s="115"/>
      <c r="K1600" s="115"/>
      <c r="L1600" s="115"/>
      <c r="M1600" s="115"/>
      <c r="N1600" s="115"/>
      <c r="O1600" s="115"/>
      <c r="P1600" s="115"/>
    </row>
    <row r="1601" spans="1:16" s="114" customFormat="1" ht="13.5">
      <c r="A1601" s="125"/>
      <c r="D1601" s="115"/>
      <c r="E1601" s="115"/>
      <c r="F1601" s="115"/>
      <c r="G1601" s="115"/>
      <c r="H1601" s="115"/>
      <c r="I1601" s="115"/>
      <c r="J1601" s="115"/>
      <c r="K1601" s="115"/>
      <c r="L1601" s="115"/>
      <c r="M1601" s="115"/>
      <c r="N1601" s="115"/>
      <c r="O1601" s="115"/>
      <c r="P1601" s="115"/>
    </row>
    <row r="1602" spans="1:16" s="114" customFormat="1" ht="13.5">
      <c r="A1602" s="125"/>
      <c r="D1602" s="115"/>
      <c r="E1602" s="115"/>
      <c r="F1602" s="115"/>
      <c r="G1602" s="115"/>
      <c r="H1602" s="115"/>
      <c r="I1602" s="115"/>
      <c r="J1602" s="115"/>
      <c r="K1602" s="115"/>
      <c r="L1602" s="115"/>
      <c r="M1602" s="115"/>
      <c r="N1602" s="115"/>
      <c r="O1602" s="115"/>
      <c r="P1602" s="115"/>
    </row>
    <row r="1603" spans="1:16" s="114" customFormat="1" ht="13.5">
      <c r="A1603" s="125"/>
      <c r="D1603" s="115"/>
      <c r="E1603" s="115"/>
      <c r="F1603" s="115"/>
      <c r="G1603" s="115"/>
      <c r="H1603" s="115"/>
      <c r="I1603" s="115"/>
      <c r="J1603" s="115"/>
      <c r="K1603" s="115"/>
      <c r="L1603" s="115"/>
      <c r="M1603" s="115"/>
      <c r="N1603" s="115"/>
      <c r="O1603" s="115"/>
      <c r="P1603" s="115"/>
    </row>
    <row r="1604" spans="1:16" s="114" customFormat="1" ht="13.5">
      <c r="A1604" s="125"/>
      <c r="D1604" s="115"/>
      <c r="E1604" s="115"/>
      <c r="F1604" s="115"/>
      <c r="G1604" s="115"/>
      <c r="H1604" s="115"/>
      <c r="I1604" s="115"/>
      <c r="J1604" s="115"/>
      <c r="K1604" s="115"/>
      <c r="L1604" s="115"/>
      <c r="M1604" s="115"/>
      <c r="N1604" s="115"/>
      <c r="O1604" s="115"/>
      <c r="P1604" s="115"/>
    </row>
    <row r="1605" spans="1:16" s="114" customFormat="1" ht="13.5">
      <c r="A1605" s="125"/>
      <c r="D1605" s="115"/>
      <c r="E1605" s="115"/>
      <c r="F1605" s="115"/>
      <c r="G1605" s="115"/>
      <c r="H1605" s="115"/>
      <c r="I1605" s="115"/>
      <c r="J1605" s="115"/>
      <c r="K1605" s="115"/>
      <c r="L1605" s="115"/>
      <c r="M1605" s="115"/>
      <c r="N1605" s="115"/>
      <c r="O1605" s="115"/>
      <c r="P1605" s="115"/>
    </row>
    <row r="1606" spans="1:16" s="114" customFormat="1" ht="13.5">
      <c r="A1606" s="125"/>
      <c r="D1606" s="115"/>
      <c r="E1606" s="115"/>
      <c r="F1606" s="115"/>
      <c r="G1606" s="115"/>
      <c r="H1606" s="115"/>
      <c r="I1606" s="115"/>
      <c r="J1606" s="115"/>
      <c r="K1606" s="115"/>
      <c r="L1606" s="115"/>
      <c r="M1606" s="115"/>
      <c r="N1606" s="115"/>
      <c r="O1606" s="115"/>
      <c r="P1606" s="115"/>
    </row>
    <row r="1607" spans="1:16" s="114" customFormat="1" ht="13.5">
      <c r="A1607" s="125"/>
      <c r="D1607" s="115"/>
      <c r="E1607" s="115"/>
      <c r="F1607" s="115"/>
      <c r="G1607" s="115"/>
      <c r="H1607" s="115"/>
      <c r="I1607" s="115"/>
      <c r="J1607" s="115"/>
      <c r="K1607" s="115"/>
      <c r="L1607" s="115"/>
      <c r="M1607" s="115"/>
      <c r="N1607" s="115"/>
      <c r="O1607" s="115"/>
      <c r="P1607" s="115"/>
    </row>
    <row r="1608" spans="1:16" s="114" customFormat="1" ht="13.5">
      <c r="A1608" s="125"/>
      <c r="D1608" s="115"/>
      <c r="E1608" s="115"/>
      <c r="F1608" s="115"/>
      <c r="G1608" s="115"/>
      <c r="H1608" s="115"/>
      <c r="I1608" s="115"/>
      <c r="J1608" s="115"/>
      <c r="K1608" s="115"/>
      <c r="L1608" s="115"/>
      <c r="M1608" s="115"/>
      <c r="N1608" s="115"/>
      <c r="O1608" s="115"/>
      <c r="P1608" s="115"/>
    </row>
  </sheetData>
  <sheetProtection/>
  <mergeCells count="20">
    <mergeCell ref="O8:O10"/>
    <mergeCell ref="P8:P10"/>
    <mergeCell ref="B9:B10"/>
    <mergeCell ref="C9:C10"/>
    <mergeCell ref="I8:I10"/>
    <mergeCell ref="J8:J10"/>
    <mergeCell ref="K8:K10"/>
    <mergeCell ref="L8:L10"/>
    <mergeCell ref="M8:M10"/>
    <mergeCell ref="N8:N10"/>
    <mergeCell ref="A3:H3"/>
    <mergeCell ref="A6:A10"/>
    <mergeCell ref="B6:B7"/>
    <mergeCell ref="C6:P7"/>
    <mergeCell ref="Q6:Q10"/>
    <mergeCell ref="D8:D10"/>
    <mergeCell ref="E8:E10"/>
    <mergeCell ref="F8:F10"/>
    <mergeCell ref="G8:G10"/>
    <mergeCell ref="H8:H10"/>
  </mergeCells>
  <printOptions/>
  <pageMargins left="0.98416668176651" right="0.98416668176651" top="0.590416669845581" bottom="0.59041666984558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4"/>
  <sheetViews>
    <sheetView zoomScale="115" zoomScaleNormal="115" zoomScaleSheetLayoutView="100" zoomScalePageLayoutView="0" workbookViewId="0" topLeftCell="A1">
      <selection activeCell="M29" sqref="M29"/>
    </sheetView>
  </sheetViews>
  <sheetFormatPr defaultColWidth="8.88671875" defaultRowHeight="13.5"/>
  <cols>
    <col min="1" max="1" width="9.77734375" style="114" customWidth="1"/>
    <col min="2" max="2" width="6.4453125" style="161" customWidth="1"/>
    <col min="3" max="3" width="5.77734375" style="114" customWidth="1"/>
    <col min="4" max="4" width="7.5546875" style="115" customWidth="1"/>
    <col min="5" max="5" width="7.21484375" style="115" customWidth="1"/>
    <col min="6" max="6" width="6.77734375" style="115" customWidth="1"/>
    <col min="7" max="7" width="8.3359375" style="115" customWidth="1"/>
    <col min="8" max="8" width="7.88671875" style="115" customWidth="1"/>
    <col min="9" max="9" width="9.88671875" style="115" customWidth="1"/>
    <col min="10" max="10" width="7.4453125" style="115" customWidth="1"/>
    <col min="11" max="11" width="10.21484375" style="115" customWidth="1"/>
    <col min="12" max="12" width="8.4453125" style="115" customWidth="1"/>
    <col min="13" max="13" width="12.6640625" style="115" customWidth="1"/>
    <col min="14" max="14" width="10.88671875" style="115" customWidth="1"/>
    <col min="15" max="15" width="9.10546875" style="115" customWidth="1"/>
    <col min="16" max="17" width="14.21484375" style="115" customWidth="1"/>
    <col min="18" max="18" width="8.5546875" style="114" customWidth="1"/>
    <col min="19" max="16384" width="8.88671875" style="115" customWidth="1"/>
  </cols>
  <sheetData>
    <row r="1" spans="1:18" s="552" customFormat="1" ht="12" customHeight="1">
      <c r="A1" s="550" t="s">
        <v>174</v>
      </c>
      <c r="B1" s="550"/>
      <c r="C1" s="550"/>
      <c r="R1" s="551" t="s">
        <v>1</v>
      </c>
    </row>
    <row r="2" spans="2:18" s="88" customFormat="1" ht="12" customHeight="1">
      <c r="B2" s="89"/>
      <c r="C2" s="89"/>
      <c r="R2" s="89"/>
    </row>
    <row r="3" spans="1:18" s="117" customFormat="1" ht="22.5">
      <c r="A3" s="140" t="s">
        <v>227</v>
      </c>
      <c r="B3" s="140"/>
      <c r="C3" s="140"/>
      <c r="D3" s="141"/>
      <c r="E3" s="141"/>
      <c r="F3" s="141"/>
      <c r="G3" s="141"/>
      <c r="H3" s="141"/>
      <c r="I3" s="141" t="s">
        <v>621</v>
      </c>
      <c r="J3" s="141"/>
      <c r="K3" s="141"/>
      <c r="L3" s="141"/>
      <c r="M3" s="141"/>
      <c r="N3" s="141"/>
      <c r="O3" s="141"/>
      <c r="P3" s="141"/>
      <c r="Q3" s="141"/>
      <c r="R3" s="140"/>
    </row>
    <row r="4" spans="1:18" s="94" customFormat="1" ht="12" customHeight="1">
      <c r="A4" s="91"/>
      <c r="B4" s="91"/>
      <c r="C4" s="91"/>
      <c r="D4" s="142"/>
      <c r="E4" s="142"/>
      <c r="F4" s="142"/>
      <c r="G4" s="142"/>
      <c r="H4" s="142"/>
      <c r="I4" s="143"/>
      <c r="J4" s="142"/>
      <c r="K4" s="142"/>
      <c r="L4" s="142"/>
      <c r="M4" s="142"/>
      <c r="N4" s="142"/>
      <c r="O4" s="142"/>
      <c r="P4" s="142"/>
      <c r="Q4" s="142"/>
      <c r="R4" s="92"/>
    </row>
    <row r="5" spans="1:18" s="220" customFormat="1" ht="12" customHeight="1" thickBot="1">
      <c r="A5" s="220" t="s">
        <v>404</v>
      </c>
      <c r="R5" s="219" t="s">
        <v>622</v>
      </c>
    </row>
    <row r="6" spans="1:18" s="36" customFormat="1" ht="15">
      <c r="A6" s="896" t="s">
        <v>626</v>
      </c>
      <c r="B6" s="1057" t="s">
        <v>623</v>
      </c>
      <c r="C6" s="1058"/>
      <c r="D6" s="1058"/>
      <c r="E6" s="1058"/>
      <c r="F6" s="1058"/>
      <c r="G6" s="1058"/>
      <c r="H6" s="1058"/>
      <c r="I6" s="1058"/>
      <c r="J6" s="1059" t="s">
        <v>623</v>
      </c>
      <c r="K6" s="1058"/>
      <c r="L6" s="1058"/>
      <c r="M6" s="1058"/>
      <c r="N6" s="1058"/>
      <c r="O6" s="1060"/>
      <c r="P6" s="761" t="s">
        <v>627</v>
      </c>
      <c r="Q6" s="481"/>
      <c r="R6" s="1048" t="s">
        <v>110</v>
      </c>
    </row>
    <row r="7" spans="1:18" s="36" customFormat="1" ht="15.75" customHeight="1">
      <c r="A7" s="911"/>
      <c r="B7" s="477" t="s">
        <v>628</v>
      </c>
      <c r="C7" s="1054" t="s">
        <v>629</v>
      </c>
      <c r="D7" s="1055"/>
      <c r="E7" s="1055"/>
      <c r="F7" s="1055"/>
      <c r="G7" s="1055"/>
      <c r="H7" s="1055"/>
      <c r="I7" s="1056"/>
      <c r="J7" s="1054" t="s">
        <v>630</v>
      </c>
      <c r="K7" s="1055"/>
      <c r="L7" s="1055"/>
      <c r="M7" s="1055"/>
      <c r="N7" s="1056"/>
      <c r="O7" s="482" t="s">
        <v>200</v>
      </c>
      <c r="P7" s="483" t="s">
        <v>270</v>
      </c>
      <c r="Q7" s="484" t="s">
        <v>271</v>
      </c>
      <c r="R7" s="923"/>
    </row>
    <row r="8" spans="1:18" s="36" customFormat="1" ht="14.25" customHeight="1">
      <c r="A8" s="911"/>
      <c r="B8" s="718"/>
      <c r="C8" s="381" t="s">
        <v>62</v>
      </c>
      <c r="D8" s="381" t="s">
        <v>631</v>
      </c>
      <c r="E8" s="381" t="s">
        <v>632</v>
      </c>
      <c r="F8" s="381" t="s">
        <v>201</v>
      </c>
      <c r="G8" s="381" t="s">
        <v>202</v>
      </c>
      <c r="H8" s="485" t="s">
        <v>203</v>
      </c>
      <c r="I8" s="485" t="s">
        <v>204</v>
      </c>
      <c r="J8" s="485" t="s">
        <v>62</v>
      </c>
      <c r="K8" s="381" t="s">
        <v>205</v>
      </c>
      <c r="L8" s="381" t="s">
        <v>633</v>
      </c>
      <c r="M8" s="486" t="s">
        <v>210</v>
      </c>
      <c r="N8" s="381" t="s">
        <v>634</v>
      </c>
      <c r="O8" s="487" t="s">
        <v>30</v>
      </c>
      <c r="P8" s="486" t="s">
        <v>98</v>
      </c>
      <c r="Q8" s="488" t="s">
        <v>272</v>
      </c>
      <c r="R8" s="923"/>
    </row>
    <row r="9" spans="1:18" s="36" customFormat="1" ht="14.25" customHeight="1">
      <c r="A9" s="911"/>
      <c r="B9" s="718" t="s">
        <v>123</v>
      </c>
      <c r="C9" s="381"/>
      <c r="D9" s="381" t="s">
        <v>15</v>
      </c>
      <c r="E9" s="381"/>
      <c r="F9" s="381" t="s">
        <v>16</v>
      </c>
      <c r="G9" s="381" t="s">
        <v>17</v>
      </c>
      <c r="H9" s="381" t="s">
        <v>18</v>
      </c>
      <c r="I9" s="381" t="s">
        <v>58</v>
      </c>
      <c r="J9" s="381"/>
      <c r="K9" s="381" t="s">
        <v>59</v>
      </c>
      <c r="L9" s="381"/>
      <c r="M9" s="381" t="s">
        <v>50</v>
      </c>
      <c r="N9" s="381" t="s">
        <v>36</v>
      </c>
      <c r="O9" s="724" t="s">
        <v>31</v>
      </c>
      <c r="P9" s="381" t="s">
        <v>624</v>
      </c>
      <c r="Q9" s="724" t="s">
        <v>625</v>
      </c>
      <c r="R9" s="923"/>
    </row>
    <row r="10" spans="1:18" s="36" customFormat="1" ht="14.25" customHeight="1">
      <c r="A10" s="912"/>
      <c r="B10" s="720" t="s">
        <v>112</v>
      </c>
      <c r="C10" s="489" t="s">
        <v>112</v>
      </c>
      <c r="D10" s="489" t="s">
        <v>19</v>
      </c>
      <c r="E10" s="489" t="s">
        <v>20</v>
      </c>
      <c r="F10" s="489" t="s">
        <v>118</v>
      </c>
      <c r="G10" s="489" t="s">
        <v>32</v>
      </c>
      <c r="H10" s="489" t="s">
        <v>33</v>
      </c>
      <c r="I10" s="489" t="s">
        <v>37</v>
      </c>
      <c r="J10" s="489" t="s">
        <v>112</v>
      </c>
      <c r="K10" s="489" t="s">
        <v>38</v>
      </c>
      <c r="L10" s="489" t="s">
        <v>21</v>
      </c>
      <c r="M10" s="489" t="s">
        <v>34</v>
      </c>
      <c r="N10" s="489" t="s">
        <v>38</v>
      </c>
      <c r="O10" s="725" t="s">
        <v>33</v>
      </c>
      <c r="P10" s="489" t="s">
        <v>273</v>
      </c>
      <c r="Q10" s="725" t="s">
        <v>274</v>
      </c>
      <c r="R10" s="924"/>
    </row>
    <row r="11" spans="1:18" s="36" customFormat="1" ht="21" customHeight="1">
      <c r="A11" s="337">
        <v>2016</v>
      </c>
      <c r="B11" s="397">
        <v>54</v>
      </c>
      <c r="C11" s="397">
        <v>9</v>
      </c>
      <c r="D11" s="397">
        <v>1</v>
      </c>
      <c r="E11" s="397">
        <v>3</v>
      </c>
      <c r="F11" s="397">
        <v>3</v>
      </c>
      <c r="G11" s="397">
        <v>1</v>
      </c>
      <c r="H11" s="397">
        <v>1</v>
      </c>
      <c r="I11" s="397">
        <v>0</v>
      </c>
      <c r="J11" s="397">
        <v>24</v>
      </c>
      <c r="K11" s="397">
        <v>12</v>
      </c>
      <c r="L11" s="397">
        <v>8</v>
      </c>
      <c r="M11" s="397">
        <v>2</v>
      </c>
      <c r="N11" s="397">
        <v>2</v>
      </c>
      <c r="O11" s="397">
        <v>20</v>
      </c>
      <c r="P11" s="397">
        <v>1</v>
      </c>
      <c r="Q11" s="333">
        <v>0</v>
      </c>
      <c r="R11" s="335">
        <v>2016</v>
      </c>
    </row>
    <row r="12" spans="1:18" s="36" customFormat="1" ht="21" customHeight="1">
      <c r="A12" s="337">
        <v>2017</v>
      </c>
      <c r="B12" s="397">
        <v>55</v>
      </c>
      <c r="C12" s="397">
        <v>9</v>
      </c>
      <c r="D12" s="397">
        <v>1</v>
      </c>
      <c r="E12" s="397">
        <v>3</v>
      </c>
      <c r="F12" s="397">
        <v>3</v>
      </c>
      <c r="G12" s="397">
        <v>1</v>
      </c>
      <c r="H12" s="397">
        <v>1</v>
      </c>
      <c r="I12" s="397">
        <v>0</v>
      </c>
      <c r="J12" s="397">
        <v>25</v>
      </c>
      <c r="K12" s="397">
        <v>12</v>
      </c>
      <c r="L12" s="397">
        <v>8</v>
      </c>
      <c r="M12" s="397">
        <v>2</v>
      </c>
      <c r="N12" s="397">
        <v>3</v>
      </c>
      <c r="O12" s="397">
        <v>20</v>
      </c>
      <c r="P12" s="397">
        <v>1</v>
      </c>
      <c r="Q12" s="333">
        <v>0</v>
      </c>
      <c r="R12" s="335">
        <v>2017</v>
      </c>
    </row>
    <row r="13" spans="1:18" s="36" customFormat="1" ht="21" customHeight="1">
      <c r="A13" s="337">
        <v>2018</v>
      </c>
      <c r="B13" s="397">
        <v>55</v>
      </c>
      <c r="C13" s="397">
        <v>9</v>
      </c>
      <c r="D13" s="397">
        <v>1</v>
      </c>
      <c r="E13" s="397">
        <v>3</v>
      </c>
      <c r="F13" s="397">
        <v>3</v>
      </c>
      <c r="G13" s="397">
        <v>1</v>
      </c>
      <c r="H13" s="397">
        <v>1</v>
      </c>
      <c r="I13" s="397">
        <v>0</v>
      </c>
      <c r="J13" s="397">
        <v>25</v>
      </c>
      <c r="K13" s="397">
        <v>12</v>
      </c>
      <c r="L13" s="397">
        <v>8</v>
      </c>
      <c r="M13" s="397">
        <v>2</v>
      </c>
      <c r="N13" s="397">
        <v>3</v>
      </c>
      <c r="O13" s="397">
        <v>20</v>
      </c>
      <c r="P13" s="397">
        <v>1</v>
      </c>
      <c r="Q13" s="333">
        <v>0</v>
      </c>
      <c r="R13" s="335">
        <v>2018</v>
      </c>
    </row>
    <row r="14" spans="1:18" s="36" customFormat="1" ht="21" customHeight="1">
      <c r="A14" s="337">
        <v>2019</v>
      </c>
      <c r="B14" s="397">
        <v>55</v>
      </c>
      <c r="C14" s="397">
        <v>9</v>
      </c>
      <c r="D14" s="397">
        <v>1</v>
      </c>
      <c r="E14" s="397">
        <v>3</v>
      </c>
      <c r="F14" s="397">
        <v>3</v>
      </c>
      <c r="G14" s="397">
        <v>1</v>
      </c>
      <c r="H14" s="397">
        <v>1</v>
      </c>
      <c r="I14" s="397">
        <v>0</v>
      </c>
      <c r="J14" s="397">
        <v>25</v>
      </c>
      <c r="K14" s="397">
        <v>12</v>
      </c>
      <c r="L14" s="397">
        <v>8</v>
      </c>
      <c r="M14" s="397">
        <v>2</v>
      </c>
      <c r="N14" s="397">
        <v>3</v>
      </c>
      <c r="O14" s="397">
        <v>20</v>
      </c>
      <c r="P14" s="397">
        <v>1</v>
      </c>
      <c r="Q14" s="333">
        <v>0</v>
      </c>
      <c r="R14" s="335">
        <v>2019</v>
      </c>
    </row>
    <row r="15" spans="1:18" s="549" customFormat="1" ht="21" customHeight="1">
      <c r="A15" s="338">
        <v>2020</v>
      </c>
      <c r="B15" s="478">
        <v>55</v>
      </c>
      <c r="C15" s="478">
        <v>9</v>
      </c>
      <c r="D15" s="478">
        <v>1</v>
      </c>
      <c r="E15" s="478">
        <v>4</v>
      </c>
      <c r="F15" s="478">
        <v>3</v>
      </c>
      <c r="G15" s="478">
        <v>1</v>
      </c>
      <c r="H15" s="478" t="s">
        <v>516</v>
      </c>
      <c r="I15" s="478">
        <v>0</v>
      </c>
      <c r="J15" s="478">
        <v>25</v>
      </c>
      <c r="K15" s="478">
        <v>11</v>
      </c>
      <c r="L15" s="478">
        <v>9</v>
      </c>
      <c r="M15" s="478">
        <v>2</v>
      </c>
      <c r="N15" s="478">
        <v>3</v>
      </c>
      <c r="O15" s="478">
        <v>20</v>
      </c>
      <c r="P15" s="478">
        <v>1</v>
      </c>
      <c r="Q15" s="478">
        <v>0</v>
      </c>
      <c r="R15" s="490">
        <v>2020</v>
      </c>
    </row>
    <row r="16" spans="1:18" s="152" customFormat="1" ht="3" customHeight="1" thickBot="1">
      <c r="A16" s="144"/>
      <c r="B16" s="145"/>
      <c r="C16" s="145"/>
      <c r="D16" s="145"/>
      <c r="E16" s="145"/>
      <c r="F16" s="146"/>
      <c r="G16" s="145"/>
      <c r="H16" s="147"/>
      <c r="I16" s="145"/>
      <c r="J16" s="145"/>
      <c r="K16" s="145"/>
      <c r="L16" s="145"/>
      <c r="M16" s="148"/>
      <c r="N16" s="149"/>
      <c r="O16" s="149"/>
      <c r="P16" s="150"/>
      <c r="Q16" s="150"/>
      <c r="R16" s="151"/>
    </row>
    <row r="17" spans="2:17" s="152" customFormat="1" ht="3" customHeight="1">
      <c r="B17" s="153"/>
      <c r="C17" s="153"/>
      <c r="D17" s="153"/>
      <c r="E17" s="153"/>
      <c r="F17" s="154"/>
      <c r="G17" s="153"/>
      <c r="I17" s="153"/>
      <c r="J17" s="153"/>
      <c r="K17" s="153"/>
      <c r="L17" s="153"/>
      <c r="M17" s="155"/>
      <c r="N17" s="156"/>
      <c r="O17" s="156"/>
      <c r="P17" s="157"/>
      <c r="Q17" s="157"/>
    </row>
    <row r="18" spans="1:18" s="95" customFormat="1" ht="12" customHeight="1">
      <c r="A18" s="109" t="s">
        <v>403</v>
      </c>
      <c r="B18" s="610"/>
      <c r="C18" s="610"/>
      <c r="D18" s="96"/>
      <c r="E18" s="96"/>
      <c r="F18" s="60"/>
      <c r="G18" s="96"/>
      <c r="J18" s="96"/>
      <c r="K18" s="96"/>
      <c r="L18" s="96"/>
      <c r="N18" s="96"/>
      <c r="O18" s="96"/>
      <c r="R18" s="109"/>
    </row>
    <row r="19" spans="1:15" s="95" customFormat="1" ht="12" customHeight="1">
      <c r="A19" s="109" t="s">
        <v>228</v>
      </c>
      <c r="B19" s="610"/>
      <c r="C19" s="610"/>
      <c r="D19" s="96"/>
      <c r="E19" s="96"/>
      <c r="F19" s="60"/>
      <c r="G19" s="96"/>
      <c r="J19" s="294" t="s">
        <v>258</v>
      </c>
      <c r="K19" s="96"/>
      <c r="L19" s="96"/>
      <c r="N19" s="96"/>
      <c r="O19" s="96"/>
    </row>
    <row r="20" spans="1:18" s="36" customFormat="1" ht="15.75">
      <c r="A20" s="111"/>
      <c r="B20" s="158"/>
      <c r="C20" s="159"/>
      <c r="D20" s="37"/>
      <c r="E20" s="37"/>
      <c r="F20" s="38"/>
      <c r="G20" s="37"/>
      <c r="J20" s="37"/>
      <c r="K20" s="37"/>
      <c r="L20" s="37"/>
      <c r="N20" s="37"/>
      <c r="O20" s="37"/>
      <c r="R20" s="111"/>
    </row>
    <row r="21" spans="1:18" s="36" customFormat="1" ht="15.75">
      <c r="A21" s="111"/>
      <c r="B21" s="158"/>
      <c r="C21" s="110"/>
      <c r="D21" s="37"/>
      <c r="E21" s="37"/>
      <c r="F21" s="38"/>
      <c r="G21" s="37"/>
      <c r="J21" s="37"/>
      <c r="K21" s="37"/>
      <c r="L21" s="37"/>
      <c r="N21" s="37"/>
      <c r="O21" s="37"/>
      <c r="P21" s="152"/>
      <c r="Q21" s="152"/>
      <c r="R21" s="111"/>
    </row>
    <row r="22" spans="1:18" s="36" customFormat="1" ht="15.75">
      <c r="A22" s="111"/>
      <c r="B22" s="158"/>
      <c r="C22" s="110"/>
      <c r="D22" s="37"/>
      <c r="E22" s="37"/>
      <c r="F22" s="38"/>
      <c r="G22" s="37"/>
      <c r="J22" s="37"/>
      <c r="K22" s="37"/>
      <c r="L22" s="37"/>
      <c r="N22" s="37"/>
      <c r="O22" s="37"/>
      <c r="R22" s="111"/>
    </row>
    <row r="23" spans="1:18" s="36" customFormat="1" ht="15.75">
      <c r="A23" s="111"/>
      <c r="B23" s="158"/>
      <c r="C23" s="110"/>
      <c r="D23" s="37"/>
      <c r="E23" s="37"/>
      <c r="F23" s="38"/>
      <c r="G23" s="37"/>
      <c r="J23" s="37"/>
      <c r="K23" s="37"/>
      <c r="L23" s="37"/>
      <c r="N23" s="37"/>
      <c r="O23" s="37"/>
      <c r="R23" s="111"/>
    </row>
    <row r="24" spans="1:18" s="36" customFormat="1" ht="15.75">
      <c r="A24" s="111"/>
      <c r="B24" s="158"/>
      <c r="C24" s="110"/>
      <c r="D24" s="37"/>
      <c r="E24" s="37"/>
      <c r="F24" s="38"/>
      <c r="G24" s="37"/>
      <c r="J24" s="37"/>
      <c r="K24" s="37"/>
      <c r="L24" s="37"/>
      <c r="N24" s="37"/>
      <c r="O24" s="37"/>
      <c r="R24" s="111"/>
    </row>
    <row r="25" spans="1:18" s="36" customFormat="1" ht="15.75">
      <c r="A25" s="111"/>
      <c r="B25" s="158"/>
      <c r="C25" s="110"/>
      <c r="D25" s="37"/>
      <c r="E25" s="37"/>
      <c r="F25" s="38"/>
      <c r="G25" s="37"/>
      <c r="J25" s="37"/>
      <c r="K25" s="37"/>
      <c r="L25" s="37"/>
      <c r="N25" s="37"/>
      <c r="O25" s="37"/>
      <c r="R25" s="111"/>
    </row>
    <row r="26" spans="1:18" s="36" customFormat="1" ht="15.75">
      <c r="A26" s="111"/>
      <c r="B26" s="158"/>
      <c r="C26" s="110"/>
      <c r="D26" s="37"/>
      <c r="E26" s="37"/>
      <c r="F26" s="38"/>
      <c r="G26" s="37"/>
      <c r="J26" s="37"/>
      <c r="K26" s="37"/>
      <c r="L26" s="37"/>
      <c r="N26" s="37"/>
      <c r="O26" s="37"/>
      <c r="R26" s="111"/>
    </row>
    <row r="27" spans="1:18" s="36" customFormat="1" ht="15.75">
      <c r="A27" s="111"/>
      <c r="B27" s="158"/>
      <c r="C27" s="110"/>
      <c r="D27" s="37"/>
      <c r="E27" s="37"/>
      <c r="F27" s="38"/>
      <c r="G27" s="37"/>
      <c r="J27" s="37"/>
      <c r="K27" s="37"/>
      <c r="L27" s="37"/>
      <c r="N27" s="37"/>
      <c r="O27" s="37"/>
      <c r="R27" s="111"/>
    </row>
    <row r="28" spans="1:18" s="36" customFormat="1" ht="15.75">
      <c r="A28" s="111"/>
      <c r="B28" s="158"/>
      <c r="C28" s="110"/>
      <c r="D28" s="37"/>
      <c r="E28" s="37"/>
      <c r="F28" s="38"/>
      <c r="G28" s="37"/>
      <c r="J28" s="37"/>
      <c r="K28" s="37"/>
      <c r="L28" s="37"/>
      <c r="N28" s="37"/>
      <c r="O28" s="37"/>
      <c r="R28" s="111"/>
    </row>
    <row r="29" spans="1:18" s="36" customFormat="1" ht="15.75">
      <c r="A29" s="111"/>
      <c r="B29" s="158"/>
      <c r="C29" s="110"/>
      <c r="D29" s="37"/>
      <c r="E29" s="37"/>
      <c r="F29" s="38"/>
      <c r="G29" s="37"/>
      <c r="J29" s="37"/>
      <c r="K29" s="37"/>
      <c r="L29" s="37"/>
      <c r="N29" s="37"/>
      <c r="O29" s="37"/>
      <c r="R29" s="111"/>
    </row>
    <row r="30" spans="1:18" s="36" customFormat="1" ht="15.75">
      <c r="A30" s="111"/>
      <c r="B30" s="158"/>
      <c r="C30" s="110"/>
      <c r="D30" s="37"/>
      <c r="E30" s="37"/>
      <c r="F30" s="38"/>
      <c r="G30" s="37"/>
      <c r="J30" s="37"/>
      <c r="K30" s="37"/>
      <c r="L30" s="37"/>
      <c r="N30" s="37"/>
      <c r="O30" s="37"/>
      <c r="R30" s="111"/>
    </row>
    <row r="31" spans="1:18" s="36" customFormat="1" ht="15.75">
      <c r="A31" s="111"/>
      <c r="B31" s="158"/>
      <c r="C31" s="110"/>
      <c r="D31" s="37"/>
      <c r="E31" s="37"/>
      <c r="F31" s="38"/>
      <c r="G31" s="37"/>
      <c r="J31" s="37"/>
      <c r="K31" s="37"/>
      <c r="L31" s="37"/>
      <c r="N31" s="37"/>
      <c r="O31" s="37"/>
      <c r="R31" s="111"/>
    </row>
    <row r="32" spans="1:18" s="36" customFormat="1" ht="15.75">
      <c r="A32" s="111"/>
      <c r="B32" s="158"/>
      <c r="C32" s="110"/>
      <c r="D32" s="37"/>
      <c r="E32" s="37"/>
      <c r="F32" s="38"/>
      <c r="G32" s="37"/>
      <c r="J32" s="37"/>
      <c r="K32" s="37"/>
      <c r="L32" s="37"/>
      <c r="N32" s="37"/>
      <c r="O32" s="37"/>
      <c r="R32" s="111"/>
    </row>
    <row r="33" spans="1:18" s="36" customFormat="1" ht="15.75">
      <c r="A33" s="111"/>
      <c r="B33" s="158"/>
      <c r="C33" s="110"/>
      <c r="D33" s="37"/>
      <c r="E33" s="37"/>
      <c r="F33" s="38"/>
      <c r="G33" s="37"/>
      <c r="J33" s="37"/>
      <c r="K33" s="37"/>
      <c r="L33" s="37"/>
      <c r="N33" s="37"/>
      <c r="O33" s="37"/>
      <c r="R33" s="111"/>
    </row>
    <row r="34" spans="1:18" s="36" customFormat="1" ht="15.75">
      <c r="A34" s="111"/>
      <c r="B34" s="158"/>
      <c r="C34" s="110"/>
      <c r="D34" s="37"/>
      <c r="E34" s="37"/>
      <c r="F34" s="38"/>
      <c r="G34" s="37"/>
      <c r="J34" s="37"/>
      <c r="K34" s="37"/>
      <c r="L34" s="37"/>
      <c r="N34" s="37"/>
      <c r="O34" s="37"/>
      <c r="R34" s="111"/>
    </row>
    <row r="35" spans="1:18" s="36" customFormat="1" ht="15.75">
      <c r="A35" s="111"/>
      <c r="B35" s="158"/>
      <c r="C35" s="110"/>
      <c r="D35" s="37"/>
      <c r="E35" s="37"/>
      <c r="F35" s="38"/>
      <c r="G35" s="37"/>
      <c r="J35" s="37"/>
      <c r="K35" s="37"/>
      <c r="L35" s="37"/>
      <c r="N35" s="37"/>
      <c r="O35" s="37"/>
      <c r="R35" s="111"/>
    </row>
    <row r="36" spans="1:18" s="36" customFormat="1" ht="15.75">
      <c r="A36" s="111"/>
      <c r="B36" s="158"/>
      <c r="C36" s="110"/>
      <c r="D36" s="37"/>
      <c r="E36" s="37"/>
      <c r="F36" s="38"/>
      <c r="G36" s="37"/>
      <c r="J36" s="37"/>
      <c r="K36" s="37"/>
      <c r="L36" s="37"/>
      <c r="N36" s="37"/>
      <c r="O36" s="37"/>
      <c r="R36" s="111"/>
    </row>
    <row r="37" spans="1:18" s="36" customFormat="1" ht="15.75">
      <c r="A37" s="111"/>
      <c r="B37" s="158"/>
      <c r="C37" s="110"/>
      <c r="D37" s="37"/>
      <c r="E37" s="37"/>
      <c r="G37" s="37"/>
      <c r="J37" s="37"/>
      <c r="K37" s="37"/>
      <c r="L37" s="37"/>
      <c r="N37" s="37"/>
      <c r="O37" s="37"/>
      <c r="R37" s="111"/>
    </row>
    <row r="38" spans="1:18" s="36" customFormat="1" ht="15.75">
      <c r="A38" s="111"/>
      <c r="B38" s="158"/>
      <c r="C38" s="110"/>
      <c r="D38" s="37"/>
      <c r="E38" s="37"/>
      <c r="G38" s="37"/>
      <c r="J38" s="37"/>
      <c r="K38" s="37"/>
      <c r="L38" s="37"/>
      <c r="N38" s="37"/>
      <c r="O38" s="37"/>
      <c r="R38" s="111"/>
    </row>
    <row r="39" spans="1:18" s="36" customFormat="1" ht="15.75">
      <c r="A39" s="111"/>
      <c r="B39" s="158"/>
      <c r="C39" s="110"/>
      <c r="D39" s="37"/>
      <c r="E39" s="37"/>
      <c r="G39" s="37"/>
      <c r="J39" s="37"/>
      <c r="K39" s="37"/>
      <c r="L39" s="37"/>
      <c r="N39" s="37"/>
      <c r="O39" s="37"/>
      <c r="R39" s="111"/>
    </row>
    <row r="40" spans="1:18" s="36" customFormat="1" ht="15.75">
      <c r="A40" s="111"/>
      <c r="B40" s="158"/>
      <c r="C40" s="110"/>
      <c r="D40" s="37"/>
      <c r="E40" s="37"/>
      <c r="G40" s="37"/>
      <c r="J40" s="37"/>
      <c r="K40" s="37"/>
      <c r="L40" s="37"/>
      <c r="N40" s="37"/>
      <c r="O40" s="37"/>
      <c r="R40" s="111"/>
    </row>
    <row r="41" spans="1:18" s="36" customFormat="1" ht="15.75">
      <c r="A41" s="111"/>
      <c r="B41" s="158"/>
      <c r="C41" s="110"/>
      <c r="D41" s="37"/>
      <c r="E41" s="37"/>
      <c r="G41" s="37"/>
      <c r="J41" s="37"/>
      <c r="K41" s="37"/>
      <c r="L41" s="37"/>
      <c r="N41" s="37"/>
      <c r="O41" s="37"/>
      <c r="R41" s="111"/>
    </row>
    <row r="42" spans="1:18" s="36" customFormat="1" ht="15.75">
      <c r="A42" s="111"/>
      <c r="B42" s="158"/>
      <c r="C42" s="110"/>
      <c r="D42" s="37"/>
      <c r="E42" s="37"/>
      <c r="J42" s="37"/>
      <c r="K42" s="37"/>
      <c r="L42" s="37"/>
      <c r="N42" s="37"/>
      <c r="O42" s="37"/>
      <c r="R42" s="111"/>
    </row>
    <row r="43" spans="1:18" s="36" customFormat="1" ht="15.75">
      <c r="A43" s="111"/>
      <c r="B43" s="158"/>
      <c r="C43" s="110"/>
      <c r="D43" s="37"/>
      <c r="E43" s="37"/>
      <c r="J43" s="37"/>
      <c r="K43" s="37"/>
      <c r="L43" s="37"/>
      <c r="N43" s="37"/>
      <c r="O43" s="37"/>
      <c r="R43" s="111"/>
    </row>
    <row r="44" spans="1:18" s="36" customFormat="1" ht="15.75">
      <c r="A44" s="111"/>
      <c r="B44" s="158"/>
      <c r="C44" s="110"/>
      <c r="D44" s="37"/>
      <c r="E44" s="37"/>
      <c r="J44" s="37"/>
      <c r="K44" s="37"/>
      <c r="L44" s="37"/>
      <c r="N44" s="37"/>
      <c r="O44" s="37"/>
      <c r="R44" s="111"/>
    </row>
    <row r="45" spans="1:18" s="36" customFormat="1" ht="15.75">
      <c r="A45" s="111"/>
      <c r="B45" s="158"/>
      <c r="C45" s="110"/>
      <c r="D45" s="37"/>
      <c r="E45" s="37"/>
      <c r="J45" s="37"/>
      <c r="K45" s="37"/>
      <c r="L45" s="37"/>
      <c r="N45" s="37"/>
      <c r="O45" s="37"/>
      <c r="R45" s="111"/>
    </row>
    <row r="46" spans="1:18" s="36" customFormat="1" ht="15.75">
      <c r="A46" s="111"/>
      <c r="B46" s="158"/>
      <c r="C46" s="110"/>
      <c r="D46" s="37"/>
      <c r="E46" s="37"/>
      <c r="J46" s="37"/>
      <c r="K46" s="37"/>
      <c r="L46" s="37"/>
      <c r="N46" s="37"/>
      <c r="O46" s="37"/>
      <c r="R46" s="111"/>
    </row>
    <row r="47" spans="1:18" s="36" customFormat="1" ht="15.75">
      <c r="A47" s="111"/>
      <c r="B47" s="158"/>
      <c r="C47" s="110"/>
      <c r="D47" s="37"/>
      <c r="E47" s="37"/>
      <c r="J47" s="37"/>
      <c r="K47" s="37"/>
      <c r="L47" s="37"/>
      <c r="N47" s="37"/>
      <c r="O47" s="37"/>
      <c r="R47" s="111"/>
    </row>
    <row r="48" spans="1:18" s="36" customFormat="1" ht="15.75">
      <c r="A48" s="111"/>
      <c r="B48" s="160"/>
      <c r="C48" s="111"/>
      <c r="J48" s="37"/>
      <c r="K48" s="37"/>
      <c r="L48" s="37"/>
      <c r="N48" s="37"/>
      <c r="O48" s="37"/>
      <c r="R48" s="111"/>
    </row>
    <row r="49" spans="1:18" s="36" customFormat="1" ht="15.75">
      <c r="A49" s="111"/>
      <c r="B49" s="160"/>
      <c r="C49" s="111"/>
      <c r="J49" s="37"/>
      <c r="K49" s="37"/>
      <c r="L49" s="37"/>
      <c r="N49" s="37"/>
      <c r="O49" s="37"/>
      <c r="R49" s="111"/>
    </row>
    <row r="50" spans="1:18" s="36" customFormat="1" ht="15.75">
      <c r="A50" s="111"/>
      <c r="B50" s="160"/>
      <c r="C50" s="111"/>
      <c r="J50" s="37"/>
      <c r="K50" s="37"/>
      <c r="L50" s="37"/>
      <c r="N50" s="37"/>
      <c r="O50" s="37"/>
      <c r="R50" s="111"/>
    </row>
    <row r="51" spans="1:18" s="36" customFormat="1" ht="15.75">
      <c r="A51" s="111"/>
      <c r="B51" s="160"/>
      <c r="C51" s="111"/>
      <c r="J51" s="37"/>
      <c r="K51" s="37"/>
      <c r="L51" s="37"/>
      <c r="N51" s="37"/>
      <c r="O51" s="37"/>
      <c r="R51" s="111"/>
    </row>
    <row r="52" spans="1:18" s="36" customFormat="1" ht="15.75">
      <c r="A52" s="111"/>
      <c r="B52" s="160"/>
      <c r="C52" s="111"/>
      <c r="J52" s="37"/>
      <c r="K52" s="37"/>
      <c r="L52" s="37"/>
      <c r="N52" s="37"/>
      <c r="O52" s="37"/>
      <c r="R52" s="111"/>
    </row>
    <row r="53" spans="1:18" s="36" customFormat="1" ht="15.75">
      <c r="A53" s="111"/>
      <c r="B53" s="160"/>
      <c r="C53" s="111"/>
      <c r="J53" s="37"/>
      <c r="K53" s="37"/>
      <c r="L53" s="37"/>
      <c r="R53" s="111"/>
    </row>
    <row r="54" spans="1:18" s="36" customFormat="1" ht="15.75">
      <c r="A54" s="111"/>
      <c r="B54" s="160"/>
      <c r="C54" s="111"/>
      <c r="J54" s="37"/>
      <c r="K54" s="37"/>
      <c r="L54" s="37"/>
      <c r="R54" s="111"/>
    </row>
    <row r="55" spans="1:18" s="36" customFormat="1" ht="15.75">
      <c r="A55" s="111"/>
      <c r="B55" s="160"/>
      <c r="C55" s="111"/>
      <c r="J55" s="37"/>
      <c r="K55" s="37"/>
      <c r="L55" s="37"/>
      <c r="R55" s="111"/>
    </row>
    <row r="56" spans="1:18" s="36" customFormat="1" ht="15.75">
      <c r="A56" s="111"/>
      <c r="B56" s="160"/>
      <c r="C56" s="111"/>
      <c r="J56" s="37"/>
      <c r="K56" s="37"/>
      <c r="L56" s="37"/>
      <c r="R56" s="111"/>
    </row>
    <row r="57" spans="1:18" s="36" customFormat="1" ht="15.75">
      <c r="A57" s="111"/>
      <c r="B57" s="160"/>
      <c r="C57" s="111"/>
      <c r="J57" s="37"/>
      <c r="K57" s="37"/>
      <c r="L57" s="37"/>
      <c r="R57" s="111"/>
    </row>
    <row r="58" spans="1:18" s="36" customFormat="1" ht="15.75">
      <c r="A58" s="111"/>
      <c r="B58" s="160"/>
      <c r="C58" s="111"/>
      <c r="J58" s="37"/>
      <c r="K58" s="37"/>
      <c r="L58" s="37"/>
      <c r="R58" s="111"/>
    </row>
    <row r="59" spans="1:18" s="36" customFormat="1" ht="15.75">
      <c r="A59" s="111"/>
      <c r="B59" s="160"/>
      <c r="C59" s="111"/>
      <c r="J59" s="37"/>
      <c r="K59" s="37"/>
      <c r="L59" s="37"/>
      <c r="R59" s="111"/>
    </row>
    <row r="60" spans="1:18" s="36" customFormat="1" ht="15.75">
      <c r="A60" s="111"/>
      <c r="B60" s="160"/>
      <c r="C60" s="111"/>
      <c r="R60" s="111"/>
    </row>
    <row r="61" spans="1:18" s="36" customFormat="1" ht="15.75">
      <c r="A61" s="111"/>
      <c r="B61" s="160"/>
      <c r="C61" s="111"/>
      <c r="R61" s="111"/>
    </row>
    <row r="62" spans="1:18" s="36" customFormat="1" ht="15.75">
      <c r="A62" s="111"/>
      <c r="B62" s="160"/>
      <c r="C62" s="111"/>
      <c r="R62" s="111"/>
    </row>
    <row r="63" spans="1:18" s="36" customFormat="1" ht="15.75">
      <c r="A63" s="111"/>
      <c r="B63" s="160"/>
      <c r="C63" s="111"/>
      <c r="R63" s="111"/>
    </row>
    <row r="64" spans="1:18" s="36" customFormat="1" ht="15.75">
      <c r="A64" s="111"/>
      <c r="B64" s="160"/>
      <c r="C64" s="111"/>
      <c r="R64" s="111"/>
    </row>
    <row r="65" spans="1:18" s="36" customFormat="1" ht="15.75">
      <c r="A65" s="111"/>
      <c r="B65" s="160"/>
      <c r="C65" s="111"/>
      <c r="R65" s="111"/>
    </row>
    <row r="66" spans="1:18" s="36" customFormat="1" ht="15.75">
      <c r="A66" s="111"/>
      <c r="B66" s="160"/>
      <c r="C66" s="111"/>
      <c r="R66" s="111"/>
    </row>
    <row r="67" spans="1:18" s="36" customFormat="1" ht="15.75">
      <c r="A67" s="111"/>
      <c r="B67" s="160"/>
      <c r="C67" s="111"/>
      <c r="R67" s="111"/>
    </row>
    <row r="68" spans="1:18" s="36" customFormat="1" ht="15.75">
      <c r="A68" s="111"/>
      <c r="B68" s="160"/>
      <c r="C68" s="111"/>
      <c r="R68" s="111"/>
    </row>
    <row r="69" spans="1:18" s="36" customFormat="1" ht="15.75">
      <c r="A69" s="111"/>
      <c r="B69" s="160"/>
      <c r="C69" s="111"/>
      <c r="R69" s="111"/>
    </row>
    <row r="70" spans="1:18" s="36" customFormat="1" ht="15.75">
      <c r="A70" s="111"/>
      <c r="B70" s="160"/>
      <c r="C70" s="111"/>
      <c r="R70" s="111"/>
    </row>
    <row r="71" spans="1:18" s="36" customFormat="1" ht="15.75">
      <c r="A71" s="111"/>
      <c r="B71" s="160"/>
      <c r="C71" s="111"/>
      <c r="R71" s="111"/>
    </row>
    <row r="72" spans="1:18" s="36" customFormat="1" ht="15.75">
      <c r="A72" s="111"/>
      <c r="B72" s="160"/>
      <c r="C72" s="111"/>
      <c r="R72" s="111"/>
    </row>
    <row r="73" spans="1:18" s="36" customFormat="1" ht="15.75">
      <c r="A73" s="111"/>
      <c r="B73" s="160"/>
      <c r="C73" s="111"/>
      <c r="R73" s="111"/>
    </row>
    <row r="74" spans="1:18" s="36" customFormat="1" ht="15.75">
      <c r="A74" s="111"/>
      <c r="B74" s="160"/>
      <c r="C74" s="111"/>
      <c r="R74" s="111"/>
    </row>
    <row r="75" spans="1:18" s="36" customFormat="1" ht="15.75">
      <c r="A75" s="111"/>
      <c r="B75" s="160"/>
      <c r="C75" s="111"/>
      <c r="R75" s="111"/>
    </row>
    <row r="76" spans="1:18" s="36" customFormat="1" ht="15.75">
      <c r="A76" s="111"/>
      <c r="B76" s="160"/>
      <c r="C76" s="111"/>
      <c r="R76" s="111"/>
    </row>
    <row r="77" spans="1:18" s="36" customFormat="1" ht="15.75">
      <c r="A77" s="111"/>
      <c r="B77" s="160"/>
      <c r="C77" s="111"/>
      <c r="R77" s="111"/>
    </row>
    <row r="78" spans="1:18" s="36" customFormat="1" ht="15.75">
      <c r="A78" s="111"/>
      <c r="B78" s="160"/>
      <c r="C78" s="111"/>
      <c r="R78" s="111"/>
    </row>
    <row r="79" spans="1:18" s="36" customFormat="1" ht="15.75">
      <c r="A79" s="111"/>
      <c r="B79" s="160"/>
      <c r="C79" s="111"/>
      <c r="R79" s="111"/>
    </row>
    <row r="80" spans="1:18" s="36" customFormat="1" ht="15.75">
      <c r="A80" s="111"/>
      <c r="B80" s="160"/>
      <c r="C80" s="111"/>
      <c r="R80" s="111"/>
    </row>
    <row r="81" spans="1:18" s="36" customFormat="1" ht="15.75">
      <c r="A81" s="111"/>
      <c r="B81" s="160"/>
      <c r="C81" s="111"/>
      <c r="R81" s="111"/>
    </row>
    <row r="82" spans="1:18" s="36" customFormat="1" ht="15.75">
      <c r="A82" s="111"/>
      <c r="B82" s="160"/>
      <c r="C82" s="111"/>
      <c r="R82" s="111"/>
    </row>
    <row r="83" spans="1:18" s="36" customFormat="1" ht="15.75">
      <c r="A83" s="111"/>
      <c r="B83" s="160"/>
      <c r="C83" s="111"/>
      <c r="R83" s="111"/>
    </row>
    <row r="84" spans="1:18" s="36" customFormat="1" ht="15.75">
      <c r="A84" s="111"/>
      <c r="B84" s="160"/>
      <c r="C84" s="111"/>
      <c r="R84" s="111"/>
    </row>
    <row r="85" spans="1:18" s="36" customFormat="1" ht="15.75">
      <c r="A85" s="111"/>
      <c r="B85" s="160"/>
      <c r="C85" s="111"/>
      <c r="R85" s="111"/>
    </row>
    <row r="86" spans="1:18" s="36" customFormat="1" ht="15.75">
      <c r="A86" s="111"/>
      <c r="B86" s="160"/>
      <c r="C86" s="111"/>
      <c r="R86" s="111"/>
    </row>
    <row r="87" spans="1:18" s="36" customFormat="1" ht="15.75">
      <c r="A87" s="111"/>
      <c r="B87" s="160"/>
      <c r="C87" s="111"/>
      <c r="R87" s="111"/>
    </row>
    <row r="88" spans="1:18" s="36" customFormat="1" ht="15.75">
      <c r="A88" s="111"/>
      <c r="B88" s="160"/>
      <c r="C88" s="111"/>
      <c r="R88" s="111"/>
    </row>
    <row r="89" spans="1:18" s="36" customFormat="1" ht="15.75">
      <c r="A89" s="111"/>
      <c r="B89" s="160"/>
      <c r="C89" s="111"/>
      <c r="R89" s="111"/>
    </row>
    <row r="90" spans="1:18" s="36" customFormat="1" ht="15.75">
      <c r="A90" s="111"/>
      <c r="B90" s="160"/>
      <c r="C90" s="111"/>
      <c r="R90" s="111"/>
    </row>
    <row r="91" spans="1:18" s="36" customFormat="1" ht="15.75">
      <c r="A91" s="111"/>
      <c r="B91" s="160"/>
      <c r="C91" s="111"/>
      <c r="R91" s="111"/>
    </row>
    <row r="92" spans="1:18" s="36" customFormat="1" ht="15.75">
      <c r="A92" s="111"/>
      <c r="B92" s="160"/>
      <c r="C92" s="111"/>
      <c r="R92" s="111"/>
    </row>
    <row r="93" spans="1:18" s="36" customFormat="1" ht="15.75">
      <c r="A93" s="111"/>
      <c r="B93" s="160"/>
      <c r="C93" s="111"/>
      <c r="R93" s="111"/>
    </row>
    <row r="94" spans="1:18" s="36" customFormat="1" ht="15.75">
      <c r="A94" s="111"/>
      <c r="B94" s="160"/>
      <c r="C94" s="111"/>
      <c r="R94" s="111"/>
    </row>
    <row r="95" spans="1:18" s="36" customFormat="1" ht="15.75">
      <c r="A95" s="111"/>
      <c r="B95" s="160"/>
      <c r="C95" s="111"/>
      <c r="R95" s="111"/>
    </row>
    <row r="96" spans="1:18" s="36" customFormat="1" ht="15.75">
      <c r="A96" s="111"/>
      <c r="B96" s="160"/>
      <c r="C96" s="111"/>
      <c r="R96" s="111"/>
    </row>
    <row r="97" spans="1:18" s="36" customFormat="1" ht="15.75">
      <c r="A97" s="111"/>
      <c r="B97" s="160"/>
      <c r="C97" s="111"/>
      <c r="R97" s="111"/>
    </row>
    <row r="98" spans="1:18" s="36" customFormat="1" ht="15.75">
      <c r="A98" s="111"/>
      <c r="B98" s="160"/>
      <c r="C98" s="111"/>
      <c r="R98" s="111"/>
    </row>
    <row r="99" spans="1:18" s="36" customFormat="1" ht="15.75">
      <c r="A99" s="111"/>
      <c r="B99" s="160"/>
      <c r="C99" s="111"/>
      <c r="R99" s="111"/>
    </row>
    <row r="100" spans="1:18" s="36" customFormat="1" ht="15.75">
      <c r="A100" s="111"/>
      <c r="B100" s="160"/>
      <c r="C100" s="111"/>
      <c r="R100" s="111"/>
    </row>
    <row r="101" spans="1:18" s="36" customFormat="1" ht="15.75">
      <c r="A101" s="111"/>
      <c r="B101" s="160"/>
      <c r="C101" s="111"/>
      <c r="R101" s="111"/>
    </row>
    <row r="102" spans="1:18" s="36" customFormat="1" ht="15.75">
      <c r="A102" s="111"/>
      <c r="B102" s="160"/>
      <c r="C102" s="111"/>
      <c r="R102" s="111"/>
    </row>
    <row r="103" spans="1:18" s="36" customFormat="1" ht="15.75">
      <c r="A103" s="111"/>
      <c r="B103" s="160"/>
      <c r="C103" s="111"/>
      <c r="R103" s="111"/>
    </row>
    <row r="104" spans="1:18" s="36" customFormat="1" ht="15.75">
      <c r="A104" s="111"/>
      <c r="B104" s="160"/>
      <c r="C104" s="111"/>
      <c r="R104" s="111"/>
    </row>
    <row r="105" spans="1:18" s="36" customFormat="1" ht="15.75">
      <c r="A105" s="111"/>
      <c r="B105" s="160"/>
      <c r="C105" s="111"/>
      <c r="R105" s="111"/>
    </row>
    <row r="106" spans="1:18" s="36" customFormat="1" ht="15.75">
      <c r="A106" s="111"/>
      <c r="B106" s="160"/>
      <c r="C106" s="111"/>
      <c r="R106" s="111"/>
    </row>
    <row r="107" spans="1:18" s="36" customFormat="1" ht="15.75">
      <c r="A107" s="111"/>
      <c r="B107" s="160"/>
      <c r="C107" s="111"/>
      <c r="R107" s="111"/>
    </row>
    <row r="108" spans="1:18" s="36" customFormat="1" ht="15.75">
      <c r="A108" s="111"/>
      <c r="B108" s="160"/>
      <c r="C108" s="111"/>
      <c r="R108" s="111"/>
    </row>
    <row r="109" spans="1:18" s="36" customFormat="1" ht="15.75">
      <c r="A109" s="111"/>
      <c r="B109" s="160"/>
      <c r="C109" s="111"/>
      <c r="R109" s="111"/>
    </row>
    <row r="110" spans="1:18" s="36" customFormat="1" ht="15.75">
      <c r="A110" s="111"/>
      <c r="B110" s="160"/>
      <c r="C110" s="111"/>
      <c r="R110" s="111"/>
    </row>
    <row r="111" spans="1:18" s="36" customFormat="1" ht="15.75">
      <c r="A111" s="111"/>
      <c r="B111" s="160"/>
      <c r="C111" s="111"/>
      <c r="R111" s="111"/>
    </row>
    <row r="112" spans="1:18" s="36" customFormat="1" ht="15.75">
      <c r="A112" s="111"/>
      <c r="B112" s="160"/>
      <c r="C112" s="111"/>
      <c r="R112" s="111"/>
    </row>
    <row r="113" spans="1:18" s="36" customFormat="1" ht="15.75">
      <c r="A113" s="111"/>
      <c r="B113" s="160"/>
      <c r="C113" s="111"/>
      <c r="R113" s="111"/>
    </row>
    <row r="114" spans="1:18" s="36" customFormat="1" ht="15.75">
      <c r="A114" s="111"/>
      <c r="B114" s="160"/>
      <c r="C114" s="111"/>
      <c r="R114" s="111"/>
    </row>
    <row r="115" spans="1:18" s="36" customFormat="1" ht="15.75">
      <c r="A115" s="111"/>
      <c r="B115" s="160"/>
      <c r="C115" s="111"/>
      <c r="R115" s="111"/>
    </row>
    <row r="116" spans="1:18" s="36" customFormat="1" ht="15.75">
      <c r="A116" s="111"/>
      <c r="B116" s="160"/>
      <c r="C116" s="111"/>
      <c r="R116" s="111"/>
    </row>
    <row r="117" spans="1:18" s="36" customFormat="1" ht="15.75">
      <c r="A117" s="111"/>
      <c r="B117" s="160"/>
      <c r="C117" s="111"/>
      <c r="R117" s="111"/>
    </row>
    <row r="118" spans="1:18" s="36" customFormat="1" ht="15.75">
      <c r="A118" s="111"/>
      <c r="B118" s="160"/>
      <c r="C118" s="111"/>
      <c r="R118" s="111"/>
    </row>
    <row r="119" spans="1:18" s="36" customFormat="1" ht="15.75">
      <c r="A119" s="111"/>
      <c r="B119" s="160"/>
      <c r="C119" s="111"/>
      <c r="R119" s="111"/>
    </row>
    <row r="120" spans="1:18" s="36" customFormat="1" ht="15.75">
      <c r="A120" s="111"/>
      <c r="B120" s="160"/>
      <c r="C120" s="111"/>
      <c r="R120" s="111"/>
    </row>
    <row r="121" spans="1:18" s="36" customFormat="1" ht="15.75">
      <c r="A121" s="111"/>
      <c r="B121" s="160"/>
      <c r="C121" s="111"/>
      <c r="R121" s="111"/>
    </row>
    <row r="122" spans="1:18" s="36" customFormat="1" ht="15.75">
      <c r="A122" s="111"/>
      <c r="B122" s="160"/>
      <c r="C122" s="111"/>
      <c r="R122" s="111"/>
    </row>
    <row r="123" spans="1:18" s="36" customFormat="1" ht="15.75">
      <c r="A123" s="111"/>
      <c r="B123" s="160"/>
      <c r="C123" s="111"/>
      <c r="R123" s="111"/>
    </row>
    <row r="124" spans="1:18" s="36" customFormat="1" ht="15.75">
      <c r="A124" s="111"/>
      <c r="B124" s="160"/>
      <c r="C124" s="111"/>
      <c r="R124" s="111"/>
    </row>
    <row r="125" spans="1:18" s="36" customFormat="1" ht="15.75">
      <c r="A125" s="111"/>
      <c r="B125" s="160"/>
      <c r="C125" s="111"/>
      <c r="R125" s="111"/>
    </row>
    <row r="126" spans="1:18" s="36" customFormat="1" ht="15.75">
      <c r="A126" s="111"/>
      <c r="B126" s="160"/>
      <c r="C126" s="111"/>
      <c r="R126" s="111"/>
    </row>
    <row r="127" spans="1:18" s="36" customFormat="1" ht="15.75">
      <c r="A127" s="111"/>
      <c r="B127" s="160"/>
      <c r="C127" s="111"/>
      <c r="R127" s="111"/>
    </row>
    <row r="128" spans="1:18" s="36" customFormat="1" ht="15.75">
      <c r="A128" s="111"/>
      <c r="B128" s="160"/>
      <c r="C128" s="111"/>
      <c r="R128" s="111"/>
    </row>
    <row r="129" spans="1:18" s="36" customFormat="1" ht="15.75">
      <c r="A129" s="111"/>
      <c r="B129" s="160"/>
      <c r="C129" s="111"/>
      <c r="R129" s="111"/>
    </row>
    <row r="130" spans="1:18" s="36" customFormat="1" ht="15.75">
      <c r="A130" s="111"/>
      <c r="B130" s="160"/>
      <c r="C130" s="111"/>
      <c r="R130" s="111"/>
    </row>
    <row r="131" spans="1:18" s="36" customFormat="1" ht="15.75">
      <c r="A131" s="111"/>
      <c r="B131" s="160"/>
      <c r="C131" s="111"/>
      <c r="R131" s="111"/>
    </row>
    <row r="132" spans="1:18" s="36" customFormat="1" ht="15.75">
      <c r="A132" s="111"/>
      <c r="B132" s="160"/>
      <c r="C132" s="111"/>
      <c r="R132" s="111"/>
    </row>
    <row r="133" spans="1:18" s="36" customFormat="1" ht="15.75">
      <c r="A133" s="111"/>
      <c r="B133" s="160"/>
      <c r="C133" s="111"/>
      <c r="R133" s="111"/>
    </row>
    <row r="134" spans="1:18" s="36" customFormat="1" ht="15.75">
      <c r="A134" s="111"/>
      <c r="B134" s="160"/>
      <c r="C134" s="111"/>
      <c r="R134" s="111"/>
    </row>
    <row r="135" spans="1:18" s="36" customFormat="1" ht="15.75">
      <c r="A135" s="111"/>
      <c r="B135" s="160"/>
      <c r="C135" s="111"/>
      <c r="R135" s="111"/>
    </row>
    <row r="136" spans="1:18" s="36" customFormat="1" ht="15.75">
      <c r="A136" s="111"/>
      <c r="B136" s="160"/>
      <c r="C136" s="111"/>
      <c r="R136" s="111"/>
    </row>
    <row r="137" spans="1:18" s="36" customFormat="1" ht="15.75">
      <c r="A137" s="111"/>
      <c r="B137" s="160"/>
      <c r="C137" s="111"/>
      <c r="R137" s="111"/>
    </row>
    <row r="138" spans="1:18" s="36" customFormat="1" ht="15.75">
      <c r="A138" s="111"/>
      <c r="B138" s="160"/>
      <c r="C138" s="111"/>
      <c r="R138" s="111"/>
    </row>
    <row r="139" spans="1:18" s="36" customFormat="1" ht="15.75">
      <c r="A139" s="111"/>
      <c r="B139" s="160"/>
      <c r="C139" s="111"/>
      <c r="R139" s="111"/>
    </row>
    <row r="140" spans="1:18" s="36" customFormat="1" ht="15.75">
      <c r="A140" s="111"/>
      <c r="B140" s="160"/>
      <c r="C140" s="111"/>
      <c r="R140" s="111"/>
    </row>
    <row r="141" spans="1:18" s="36" customFormat="1" ht="15.75">
      <c r="A141" s="111"/>
      <c r="B141" s="160"/>
      <c r="C141" s="111"/>
      <c r="R141" s="111"/>
    </row>
    <row r="142" spans="1:18" s="36" customFormat="1" ht="15.75">
      <c r="A142" s="111"/>
      <c r="B142" s="160"/>
      <c r="C142" s="111"/>
      <c r="R142" s="111"/>
    </row>
    <row r="143" spans="1:18" s="36" customFormat="1" ht="15.75">
      <c r="A143" s="111"/>
      <c r="B143" s="160"/>
      <c r="C143" s="111"/>
      <c r="R143" s="111"/>
    </row>
    <row r="144" spans="1:18" s="36" customFormat="1" ht="15.75">
      <c r="A144" s="111"/>
      <c r="B144" s="160"/>
      <c r="C144" s="111"/>
      <c r="R144" s="111"/>
    </row>
    <row r="145" spans="1:18" s="36" customFormat="1" ht="15.75">
      <c r="A145" s="111"/>
      <c r="B145" s="160"/>
      <c r="C145" s="111"/>
      <c r="R145" s="111"/>
    </row>
    <row r="146" spans="1:18" s="36" customFormat="1" ht="15.75">
      <c r="A146" s="111"/>
      <c r="B146" s="160"/>
      <c r="C146" s="111"/>
      <c r="R146" s="111"/>
    </row>
    <row r="147" spans="1:18" s="36" customFormat="1" ht="15.75">
      <c r="A147" s="111"/>
      <c r="B147" s="160"/>
      <c r="C147" s="111"/>
      <c r="R147" s="111"/>
    </row>
    <row r="148" spans="1:18" s="36" customFormat="1" ht="15.75">
      <c r="A148" s="111"/>
      <c r="B148" s="160"/>
      <c r="C148" s="111"/>
      <c r="R148" s="111"/>
    </row>
    <row r="149" spans="1:18" s="36" customFormat="1" ht="15.75">
      <c r="A149" s="111"/>
      <c r="B149" s="160"/>
      <c r="C149" s="111"/>
      <c r="R149" s="111"/>
    </row>
    <row r="150" spans="1:18" s="36" customFormat="1" ht="15.75">
      <c r="A150" s="111"/>
      <c r="B150" s="160"/>
      <c r="C150" s="111"/>
      <c r="R150" s="111"/>
    </row>
    <row r="151" spans="1:18" s="36" customFormat="1" ht="15.75">
      <c r="A151" s="111"/>
      <c r="B151" s="160"/>
      <c r="C151" s="111"/>
      <c r="R151" s="111"/>
    </row>
    <row r="152" spans="1:18" s="36" customFormat="1" ht="15.75">
      <c r="A152" s="111"/>
      <c r="B152" s="160"/>
      <c r="C152" s="111"/>
      <c r="R152" s="111"/>
    </row>
    <row r="153" spans="1:18" s="36" customFormat="1" ht="15.75">
      <c r="A153" s="111"/>
      <c r="B153" s="160"/>
      <c r="C153" s="111"/>
      <c r="R153" s="111"/>
    </row>
    <row r="154" spans="1:18" s="36" customFormat="1" ht="15.75">
      <c r="A154" s="111"/>
      <c r="B154" s="160"/>
      <c r="C154" s="111"/>
      <c r="R154" s="111"/>
    </row>
    <row r="155" spans="1:18" s="36" customFormat="1" ht="15.75">
      <c r="A155" s="111"/>
      <c r="B155" s="160"/>
      <c r="C155" s="111"/>
      <c r="R155" s="111"/>
    </row>
    <row r="156" spans="1:18" s="36" customFormat="1" ht="15.75">
      <c r="A156" s="111"/>
      <c r="B156" s="160"/>
      <c r="C156" s="111"/>
      <c r="R156" s="111"/>
    </row>
    <row r="157" spans="1:18" s="36" customFormat="1" ht="15.75">
      <c r="A157" s="111"/>
      <c r="B157" s="160"/>
      <c r="C157" s="111"/>
      <c r="R157" s="111"/>
    </row>
    <row r="158" spans="1:18" s="36" customFormat="1" ht="15.75">
      <c r="A158" s="111"/>
      <c r="B158" s="160"/>
      <c r="C158" s="111"/>
      <c r="R158" s="111"/>
    </row>
    <row r="159" spans="1:18" s="36" customFormat="1" ht="15.75">
      <c r="A159" s="111"/>
      <c r="B159" s="160"/>
      <c r="C159" s="111"/>
      <c r="R159" s="111"/>
    </row>
    <row r="160" spans="1:18" s="36" customFormat="1" ht="15.75">
      <c r="A160" s="111"/>
      <c r="B160" s="160"/>
      <c r="C160" s="111"/>
      <c r="R160" s="111"/>
    </row>
    <row r="161" spans="1:18" s="36" customFormat="1" ht="15.75">
      <c r="A161" s="111"/>
      <c r="B161" s="160"/>
      <c r="C161" s="111"/>
      <c r="R161" s="111"/>
    </row>
    <row r="162" spans="1:18" s="36" customFormat="1" ht="15.75">
      <c r="A162" s="111"/>
      <c r="B162" s="160"/>
      <c r="C162" s="111"/>
      <c r="R162" s="111"/>
    </row>
    <row r="163" spans="1:18" s="36" customFormat="1" ht="15.75">
      <c r="A163" s="111"/>
      <c r="B163" s="160"/>
      <c r="C163" s="111"/>
      <c r="R163" s="111"/>
    </row>
    <row r="164" spans="1:18" s="36" customFormat="1" ht="15.75">
      <c r="A164" s="111"/>
      <c r="B164" s="160"/>
      <c r="C164" s="111"/>
      <c r="R164" s="111"/>
    </row>
    <row r="165" spans="1:18" s="36" customFormat="1" ht="15.75">
      <c r="A165" s="111"/>
      <c r="B165" s="160"/>
      <c r="C165" s="111"/>
      <c r="R165" s="111"/>
    </row>
    <row r="166" spans="1:18" s="36" customFormat="1" ht="15.75">
      <c r="A166" s="111"/>
      <c r="B166" s="160"/>
      <c r="C166" s="111"/>
      <c r="R166" s="111"/>
    </row>
    <row r="167" spans="1:18" s="36" customFormat="1" ht="15.75">
      <c r="A167" s="111"/>
      <c r="B167" s="160"/>
      <c r="C167" s="111"/>
      <c r="R167" s="111"/>
    </row>
    <row r="168" spans="1:18" s="36" customFormat="1" ht="15.75">
      <c r="A168" s="111"/>
      <c r="B168" s="160"/>
      <c r="C168" s="111"/>
      <c r="R168" s="111"/>
    </row>
    <row r="169" spans="1:18" s="36" customFormat="1" ht="15.75">
      <c r="A169" s="111"/>
      <c r="B169" s="160"/>
      <c r="C169" s="111"/>
      <c r="R169" s="111"/>
    </row>
    <row r="170" spans="1:18" s="36" customFormat="1" ht="15.75">
      <c r="A170" s="111"/>
      <c r="B170" s="160"/>
      <c r="C170" s="111"/>
      <c r="R170" s="111"/>
    </row>
    <row r="171" spans="1:18" s="36" customFormat="1" ht="15.75">
      <c r="A171" s="111"/>
      <c r="B171" s="160"/>
      <c r="C171" s="111"/>
      <c r="R171" s="111"/>
    </row>
    <row r="172" spans="1:18" s="36" customFormat="1" ht="15.75">
      <c r="A172" s="111"/>
      <c r="B172" s="160"/>
      <c r="C172" s="111"/>
      <c r="R172" s="111"/>
    </row>
    <row r="173" spans="1:18" s="36" customFormat="1" ht="15.75">
      <c r="A173" s="111"/>
      <c r="B173" s="160"/>
      <c r="C173" s="111"/>
      <c r="R173" s="111"/>
    </row>
    <row r="174" spans="1:18" s="36" customFormat="1" ht="15.75">
      <c r="A174" s="111"/>
      <c r="B174" s="160"/>
      <c r="C174" s="111"/>
      <c r="R174" s="111"/>
    </row>
    <row r="175" spans="1:18" s="36" customFormat="1" ht="15.75">
      <c r="A175" s="111"/>
      <c r="B175" s="160"/>
      <c r="C175" s="111"/>
      <c r="R175" s="111"/>
    </row>
    <row r="176" spans="1:18" s="36" customFormat="1" ht="15.75">
      <c r="A176" s="111"/>
      <c r="B176" s="160"/>
      <c r="C176" s="111"/>
      <c r="R176" s="111"/>
    </row>
    <row r="177" spans="1:18" s="36" customFormat="1" ht="15.75">
      <c r="A177" s="111"/>
      <c r="B177" s="160"/>
      <c r="C177" s="111"/>
      <c r="R177" s="111"/>
    </row>
    <row r="178" spans="1:18" s="36" customFormat="1" ht="15.75">
      <c r="A178" s="111"/>
      <c r="B178" s="160"/>
      <c r="C178" s="111"/>
      <c r="R178" s="111"/>
    </row>
    <row r="179" spans="1:18" s="36" customFormat="1" ht="15.75">
      <c r="A179" s="111"/>
      <c r="B179" s="160"/>
      <c r="C179" s="111"/>
      <c r="R179" s="111"/>
    </row>
    <row r="180" spans="1:18" s="36" customFormat="1" ht="15.75">
      <c r="A180" s="111"/>
      <c r="B180" s="160"/>
      <c r="C180" s="111"/>
      <c r="R180" s="111"/>
    </row>
    <row r="181" spans="1:18" s="36" customFormat="1" ht="15.75">
      <c r="A181" s="111"/>
      <c r="B181" s="160"/>
      <c r="C181" s="111"/>
      <c r="R181" s="111"/>
    </row>
    <row r="182" spans="1:18" s="36" customFormat="1" ht="15.75">
      <c r="A182" s="111"/>
      <c r="B182" s="160"/>
      <c r="C182" s="111"/>
      <c r="R182" s="111"/>
    </row>
    <row r="183" spans="1:18" s="36" customFormat="1" ht="15.75">
      <c r="A183" s="111"/>
      <c r="B183" s="160"/>
      <c r="C183" s="111"/>
      <c r="R183" s="111"/>
    </row>
    <row r="184" spans="1:18" s="36" customFormat="1" ht="15.75">
      <c r="A184" s="111"/>
      <c r="B184" s="160"/>
      <c r="C184" s="111"/>
      <c r="R184" s="111"/>
    </row>
    <row r="185" spans="1:18" s="36" customFormat="1" ht="15.75">
      <c r="A185" s="111"/>
      <c r="B185" s="160"/>
      <c r="C185" s="111"/>
      <c r="R185" s="111"/>
    </row>
    <row r="186" spans="1:18" s="36" customFormat="1" ht="15.75">
      <c r="A186" s="111"/>
      <c r="B186" s="160"/>
      <c r="C186" s="111"/>
      <c r="R186" s="111"/>
    </row>
    <row r="187" spans="1:18" s="36" customFormat="1" ht="15.75">
      <c r="A187" s="111"/>
      <c r="B187" s="160"/>
      <c r="C187" s="111"/>
      <c r="R187" s="111"/>
    </row>
    <row r="188" spans="1:18" s="36" customFormat="1" ht="15.75">
      <c r="A188" s="111"/>
      <c r="B188" s="160"/>
      <c r="C188" s="111"/>
      <c r="R188" s="111"/>
    </row>
    <row r="189" spans="1:18" s="36" customFormat="1" ht="15.75">
      <c r="A189" s="111"/>
      <c r="B189" s="160"/>
      <c r="C189" s="111"/>
      <c r="R189" s="111"/>
    </row>
    <row r="190" spans="1:18" s="36" customFormat="1" ht="15.75">
      <c r="A190" s="111"/>
      <c r="B190" s="160"/>
      <c r="C190" s="111"/>
      <c r="R190" s="111"/>
    </row>
    <row r="191" spans="1:18" s="36" customFormat="1" ht="15.75">
      <c r="A191" s="111"/>
      <c r="B191" s="160"/>
      <c r="C191" s="111"/>
      <c r="R191" s="111"/>
    </row>
    <row r="192" spans="1:18" s="36" customFormat="1" ht="15.75">
      <c r="A192" s="111"/>
      <c r="B192" s="160"/>
      <c r="C192" s="111"/>
      <c r="R192" s="111"/>
    </row>
    <row r="193" spans="1:18" s="36" customFormat="1" ht="15.75">
      <c r="A193" s="111"/>
      <c r="B193" s="160"/>
      <c r="C193" s="111"/>
      <c r="R193" s="111"/>
    </row>
    <row r="194" spans="1:18" s="36" customFormat="1" ht="15.75">
      <c r="A194" s="111"/>
      <c r="B194" s="160"/>
      <c r="C194" s="111"/>
      <c r="R194" s="111"/>
    </row>
    <row r="195" spans="1:18" s="36" customFormat="1" ht="15.75">
      <c r="A195" s="111"/>
      <c r="B195" s="160"/>
      <c r="C195" s="111"/>
      <c r="R195" s="111"/>
    </row>
    <row r="196" spans="1:18" s="36" customFormat="1" ht="15.75">
      <c r="A196" s="111"/>
      <c r="B196" s="160"/>
      <c r="C196" s="111"/>
      <c r="R196" s="111"/>
    </row>
    <row r="197" spans="1:18" s="36" customFormat="1" ht="15.75">
      <c r="A197" s="111"/>
      <c r="B197" s="160"/>
      <c r="C197" s="111"/>
      <c r="R197" s="111"/>
    </row>
    <row r="198" spans="1:18" s="36" customFormat="1" ht="15.75">
      <c r="A198" s="111"/>
      <c r="B198" s="160"/>
      <c r="C198" s="111"/>
      <c r="R198" s="111"/>
    </row>
    <row r="199" spans="1:18" s="36" customFormat="1" ht="15.75">
      <c r="A199" s="111"/>
      <c r="B199" s="160"/>
      <c r="C199" s="111"/>
      <c r="R199" s="111"/>
    </row>
    <row r="200" spans="1:18" s="36" customFormat="1" ht="15.75">
      <c r="A200" s="111"/>
      <c r="B200" s="160"/>
      <c r="C200" s="111"/>
      <c r="R200" s="111"/>
    </row>
    <row r="201" spans="1:18" s="36" customFormat="1" ht="15.75">
      <c r="A201" s="111"/>
      <c r="B201" s="160"/>
      <c r="C201" s="111"/>
      <c r="R201" s="111"/>
    </row>
    <row r="202" spans="1:18" s="36" customFormat="1" ht="15.75">
      <c r="A202" s="111"/>
      <c r="B202" s="160"/>
      <c r="C202" s="111"/>
      <c r="R202" s="111"/>
    </row>
    <row r="203" spans="16:17" ht="15">
      <c r="P203" s="36"/>
      <c r="Q203" s="36"/>
    </row>
    <row r="204" spans="16:17" ht="15">
      <c r="P204" s="36"/>
      <c r="Q204" s="36"/>
    </row>
  </sheetData>
  <sheetProtection/>
  <mergeCells count="6">
    <mergeCell ref="R6:R10"/>
    <mergeCell ref="C7:I7"/>
    <mergeCell ref="J7:N7"/>
    <mergeCell ref="B6:I6"/>
    <mergeCell ref="J6:O6"/>
    <mergeCell ref="A6:A10"/>
  </mergeCells>
  <printOptions/>
  <pageMargins left="0.98416668176651" right="0.98416668176651" top="0.590416669845581" bottom="0.59041666984558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57"/>
  <sheetViews>
    <sheetView zoomScalePageLayoutView="0" workbookViewId="0" topLeftCell="A1">
      <selection activeCell="V20" sqref="V20"/>
    </sheetView>
  </sheetViews>
  <sheetFormatPr defaultColWidth="8.88671875" defaultRowHeight="13.5"/>
  <cols>
    <col min="1" max="1" width="6.6640625" style="138" customWidth="1"/>
    <col min="2" max="5" width="6.77734375" style="138" customWidth="1"/>
    <col min="6" max="8" width="6.77734375" style="139" customWidth="1"/>
    <col min="9" max="9" width="6.77734375" style="638" customWidth="1"/>
    <col min="10" max="10" width="6.77734375" style="639" customWidth="1"/>
    <col min="11" max="13" width="6.77734375" style="139" customWidth="1"/>
    <col min="14" max="14" width="8.6640625" style="138" customWidth="1"/>
    <col min="15" max="17" width="6.77734375" style="138" customWidth="1"/>
    <col min="18" max="18" width="7.88671875" style="139" customWidth="1"/>
    <col min="19" max="25" width="6.77734375" style="139" customWidth="1"/>
    <col min="26" max="26" width="6.99609375" style="138" customWidth="1"/>
    <col min="27" max="16384" width="8.88671875" style="139" customWidth="1"/>
  </cols>
  <sheetData>
    <row r="1" spans="1:26" s="600" customFormat="1" ht="12" customHeight="1">
      <c r="A1" s="596" t="s">
        <v>174</v>
      </c>
      <c r="B1" s="596"/>
      <c r="C1" s="596"/>
      <c r="D1" s="596"/>
      <c r="E1" s="596"/>
      <c r="J1" s="688"/>
      <c r="N1" s="596"/>
      <c r="O1" s="596"/>
      <c r="P1" s="596"/>
      <c r="Q1" s="596"/>
      <c r="Z1" s="599" t="s">
        <v>427</v>
      </c>
    </row>
    <row r="2" spans="1:26" s="127" customFormat="1" ht="12" customHeight="1">
      <c r="A2" s="624"/>
      <c r="B2" s="126"/>
      <c r="C2" s="126"/>
      <c r="D2" s="126"/>
      <c r="E2" s="126"/>
      <c r="J2" s="625"/>
      <c r="N2" s="126"/>
      <c r="O2" s="126"/>
      <c r="P2" s="126"/>
      <c r="Q2" s="126"/>
      <c r="Z2" s="126"/>
    </row>
    <row r="3" spans="1:26" s="128" customFormat="1" ht="22.5" customHeight="1">
      <c r="A3" s="1029" t="s">
        <v>428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14" t="s">
        <v>429</v>
      </c>
      <c r="O3" s="1014"/>
      <c r="P3" s="1014"/>
      <c r="Q3" s="1014"/>
      <c r="R3" s="1014"/>
      <c r="S3" s="1014"/>
      <c r="T3" s="1014"/>
      <c r="U3" s="1014"/>
      <c r="V3" s="1014"/>
      <c r="W3" s="1014"/>
      <c r="X3" s="1014"/>
      <c r="Y3" s="1014"/>
      <c r="Z3" s="1014"/>
    </row>
    <row r="4" spans="1:26" s="132" customFormat="1" ht="12" customHeight="1">
      <c r="A4" s="129"/>
      <c r="B4" s="129"/>
      <c r="C4" s="129"/>
      <c r="D4" s="129"/>
      <c r="E4" s="129"/>
      <c r="F4" s="626"/>
      <c r="G4" s="626"/>
      <c r="H4" s="130"/>
      <c r="I4" s="130"/>
      <c r="J4" s="627"/>
      <c r="K4" s="626"/>
      <c r="L4" s="626"/>
      <c r="M4" s="626"/>
      <c r="N4" s="129"/>
      <c r="O4" s="129"/>
      <c r="P4" s="129"/>
      <c r="Q4" s="129"/>
      <c r="R4" s="626"/>
      <c r="S4" s="626"/>
      <c r="T4" s="130"/>
      <c r="U4" s="626"/>
      <c r="V4" s="626"/>
      <c r="W4" s="626"/>
      <c r="X4" s="626"/>
      <c r="Y4" s="626"/>
      <c r="Z4" s="131"/>
    </row>
    <row r="5" spans="1:26" s="601" customFormat="1" ht="12" customHeight="1" thickBot="1">
      <c r="A5" s="601" t="s">
        <v>483</v>
      </c>
      <c r="J5" s="687"/>
      <c r="Z5" s="603" t="s">
        <v>744</v>
      </c>
    </row>
    <row r="6" spans="1:26" s="136" customFormat="1" ht="14.25" customHeight="1">
      <c r="A6" s="1016" t="s">
        <v>787</v>
      </c>
      <c r="B6" s="869" t="s">
        <v>430</v>
      </c>
      <c r="C6" s="870"/>
      <c r="D6" s="870"/>
      <c r="E6" s="871"/>
      <c r="F6" s="870" t="s">
        <v>781</v>
      </c>
      <c r="G6" s="870"/>
      <c r="H6" s="870"/>
      <c r="I6" s="871"/>
      <c r="J6" s="872" t="s">
        <v>782</v>
      </c>
      <c r="K6" s="870"/>
      <c r="L6" s="870"/>
      <c r="M6" s="871"/>
      <c r="N6" s="869" t="s">
        <v>783</v>
      </c>
      <c r="O6" s="870"/>
      <c r="P6" s="870"/>
      <c r="Q6" s="871"/>
      <c r="R6" s="870" t="s">
        <v>784</v>
      </c>
      <c r="S6" s="870"/>
      <c r="T6" s="870"/>
      <c r="U6" s="871"/>
      <c r="V6" s="870" t="s">
        <v>431</v>
      </c>
      <c r="W6" s="870"/>
      <c r="X6" s="870"/>
      <c r="Y6" s="871"/>
      <c r="Z6" s="1036" t="s">
        <v>110</v>
      </c>
    </row>
    <row r="7" spans="1:26" s="136" customFormat="1" ht="14.25" customHeight="1">
      <c r="A7" s="1061"/>
      <c r="B7" s="873" t="s">
        <v>432</v>
      </c>
      <c r="C7" s="874"/>
      <c r="D7" s="874"/>
      <c r="E7" s="875"/>
      <c r="F7" s="874" t="s">
        <v>433</v>
      </c>
      <c r="G7" s="874"/>
      <c r="H7" s="874"/>
      <c r="I7" s="875"/>
      <c r="J7" s="876" t="s">
        <v>434</v>
      </c>
      <c r="K7" s="874"/>
      <c r="L7" s="874"/>
      <c r="M7" s="875"/>
      <c r="N7" s="873" t="s">
        <v>435</v>
      </c>
      <c r="O7" s="874"/>
      <c r="P7" s="874"/>
      <c r="Q7" s="875"/>
      <c r="R7" s="874" t="s">
        <v>436</v>
      </c>
      <c r="S7" s="874"/>
      <c r="T7" s="874"/>
      <c r="U7" s="875"/>
      <c r="V7" s="874" t="s">
        <v>437</v>
      </c>
      <c r="W7" s="874"/>
      <c r="X7" s="874"/>
      <c r="Y7" s="875"/>
      <c r="Z7" s="1037"/>
    </row>
    <row r="8" spans="1:26" s="136" customFormat="1" ht="14.25" customHeight="1">
      <c r="A8" s="1061"/>
      <c r="B8" s="877" t="s">
        <v>438</v>
      </c>
      <c r="C8" s="874" t="s">
        <v>785</v>
      </c>
      <c r="D8" s="874"/>
      <c r="E8" s="875"/>
      <c r="F8" s="877" t="s">
        <v>438</v>
      </c>
      <c r="G8" s="874" t="s">
        <v>785</v>
      </c>
      <c r="H8" s="874"/>
      <c r="I8" s="875"/>
      <c r="J8" s="877" t="s">
        <v>438</v>
      </c>
      <c r="K8" s="874" t="s">
        <v>785</v>
      </c>
      <c r="L8" s="874"/>
      <c r="M8" s="875"/>
      <c r="N8" s="877" t="s">
        <v>438</v>
      </c>
      <c r="O8" s="874" t="s">
        <v>785</v>
      </c>
      <c r="P8" s="874"/>
      <c r="Q8" s="875"/>
      <c r="R8" s="877" t="s">
        <v>438</v>
      </c>
      <c r="S8" s="874" t="s">
        <v>785</v>
      </c>
      <c r="T8" s="874"/>
      <c r="U8" s="875"/>
      <c r="V8" s="877" t="s">
        <v>438</v>
      </c>
      <c r="W8" s="874" t="s">
        <v>785</v>
      </c>
      <c r="X8" s="874"/>
      <c r="Y8" s="875"/>
      <c r="Z8" s="1037"/>
    </row>
    <row r="9" spans="1:26" s="136" customFormat="1" ht="14.25" customHeight="1">
      <c r="A9" s="1061"/>
      <c r="B9" s="868" t="s">
        <v>439</v>
      </c>
      <c r="C9" s="878" t="s">
        <v>62</v>
      </c>
      <c r="D9" s="878" t="s">
        <v>786</v>
      </c>
      <c r="E9" s="879" t="s">
        <v>440</v>
      </c>
      <c r="F9" s="868" t="s">
        <v>439</v>
      </c>
      <c r="G9" s="878" t="s">
        <v>62</v>
      </c>
      <c r="H9" s="878" t="s">
        <v>786</v>
      </c>
      <c r="I9" s="879" t="s">
        <v>440</v>
      </c>
      <c r="J9" s="868" t="s">
        <v>439</v>
      </c>
      <c r="K9" s="878" t="s">
        <v>62</v>
      </c>
      <c r="L9" s="878" t="s">
        <v>786</v>
      </c>
      <c r="M9" s="879" t="s">
        <v>440</v>
      </c>
      <c r="N9" s="868" t="s">
        <v>439</v>
      </c>
      <c r="O9" s="878" t="s">
        <v>62</v>
      </c>
      <c r="P9" s="878" t="s">
        <v>786</v>
      </c>
      <c r="Q9" s="879" t="s">
        <v>440</v>
      </c>
      <c r="R9" s="868" t="s">
        <v>439</v>
      </c>
      <c r="S9" s="878" t="s">
        <v>62</v>
      </c>
      <c r="T9" s="878" t="s">
        <v>786</v>
      </c>
      <c r="U9" s="879" t="s">
        <v>440</v>
      </c>
      <c r="V9" s="868" t="s">
        <v>439</v>
      </c>
      <c r="W9" s="878" t="s">
        <v>62</v>
      </c>
      <c r="X9" s="878" t="s">
        <v>786</v>
      </c>
      <c r="Y9" s="879" t="s">
        <v>440</v>
      </c>
      <c r="Z9" s="1037"/>
    </row>
    <row r="10" spans="1:26" s="136" customFormat="1" ht="13.5" customHeight="1">
      <c r="A10" s="1018"/>
      <c r="B10" s="880" t="s">
        <v>441</v>
      </c>
      <c r="C10" s="880" t="s">
        <v>112</v>
      </c>
      <c r="D10" s="880" t="s">
        <v>442</v>
      </c>
      <c r="E10" s="875" t="s">
        <v>443</v>
      </c>
      <c r="F10" s="880" t="s">
        <v>441</v>
      </c>
      <c r="G10" s="880" t="s">
        <v>112</v>
      </c>
      <c r="H10" s="880" t="s">
        <v>442</v>
      </c>
      <c r="I10" s="875" t="s">
        <v>443</v>
      </c>
      <c r="J10" s="880" t="s">
        <v>441</v>
      </c>
      <c r="K10" s="880" t="s">
        <v>112</v>
      </c>
      <c r="L10" s="880" t="s">
        <v>442</v>
      </c>
      <c r="M10" s="875" t="s">
        <v>443</v>
      </c>
      <c r="N10" s="880" t="s">
        <v>441</v>
      </c>
      <c r="O10" s="880" t="s">
        <v>112</v>
      </c>
      <c r="P10" s="880" t="s">
        <v>442</v>
      </c>
      <c r="Q10" s="875" t="s">
        <v>443</v>
      </c>
      <c r="R10" s="880" t="s">
        <v>441</v>
      </c>
      <c r="S10" s="880" t="s">
        <v>112</v>
      </c>
      <c r="T10" s="880" t="s">
        <v>442</v>
      </c>
      <c r="U10" s="875" t="s">
        <v>443</v>
      </c>
      <c r="V10" s="880" t="s">
        <v>441</v>
      </c>
      <c r="W10" s="880" t="s">
        <v>112</v>
      </c>
      <c r="X10" s="880" t="s">
        <v>442</v>
      </c>
      <c r="Y10" s="875" t="s">
        <v>443</v>
      </c>
      <c r="Z10" s="1062"/>
    </row>
    <row r="11" spans="1:26" s="136" customFormat="1" ht="20.25" customHeight="1">
      <c r="A11" s="453">
        <v>2016</v>
      </c>
      <c r="B11" s="495" t="s">
        <v>60</v>
      </c>
      <c r="C11" s="497">
        <v>0</v>
      </c>
      <c r="D11" s="497">
        <v>0</v>
      </c>
      <c r="E11" s="497">
        <v>0</v>
      </c>
      <c r="F11" s="497" t="s">
        <v>60</v>
      </c>
      <c r="G11" s="881">
        <v>0</v>
      </c>
      <c r="H11" s="497">
        <v>0</v>
      </c>
      <c r="I11" s="497">
        <v>0</v>
      </c>
      <c r="J11" s="497" t="s">
        <v>60</v>
      </c>
      <c r="K11" s="881">
        <v>0</v>
      </c>
      <c r="L11" s="497">
        <v>0</v>
      </c>
      <c r="M11" s="497">
        <v>0</v>
      </c>
      <c r="N11" s="882" t="s">
        <v>446</v>
      </c>
      <c r="O11" s="881">
        <v>44</v>
      </c>
      <c r="P11" s="881">
        <v>0</v>
      </c>
      <c r="Q11" s="881">
        <v>44</v>
      </c>
      <c r="R11" s="882" t="s">
        <v>445</v>
      </c>
      <c r="S11" s="881">
        <v>40</v>
      </c>
      <c r="T11" s="495">
        <v>0</v>
      </c>
      <c r="U11" s="882">
        <v>40</v>
      </c>
      <c r="V11" s="495" t="s">
        <v>60</v>
      </c>
      <c r="W11" s="495">
        <v>0</v>
      </c>
      <c r="X11" s="495">
        <v>0</v>
      </c>
      <c r="Y11" s="495">
        <v>0</v>
      </c>
      <c r="Z11" s="457">
        <v>2016</v>
      </c>
    </row>
    <row r="12" spans="1:26" s="136" customFormat="1" ht="20.25" customHeight="1">
      <c r="A12" s="453">
        <v>2017</v>
      </c>
      <c r="B12" s="495" t="s">
        <v>60</v>
      </c>
      <c r="C12" s="497">
        <v>0</v>
      </c>
      <c r="D12" s="497">
        <v>0</v>
      </c>
      <c r="E12" s="497">
        <v>0</v>
      </c>
      <c r="F12" s="497" t="s">
        <v>60</v>
      </c>
      <c r="G12" s="881">
        <v>0</v>
      </c>
      <c r="H12" s="497">
        <v>0</v>
      </c>
      <c r="I12" s="497">
        <v>0</v>
      </c>
      <c r="J12" s="497" t="s">
        <v>60</v>
      </c>
      <c r="K12" s="881">
        <v>0</v>
      </c>
      <c r="L12" s="497">
        <v>0</v>
      </c>
      <c r="M12" s="497">
        <v>0</v>
      </c>
      <c r="N12" s="882" t="s">
        <v>444</v>
      </c>
      <c r="O12" s="881">
        <v>45</v>
      </c>
      <c r="P12" s="881">
        <v>0</v>
      </c>
      <c r="Q12" s="881">
        <v>45</v>
      </c>
      <c r="R12" s="882" t="s">
        <v>447</v>
      </c>
      <c r="S12" s="881">
        <v>39</v>
      </c>
      <c r="T12" s="495">
        <v>0</v>
      </c>
      <c r="U12" s="882">
        <v>39</v>
      </c>
      <c r="V12" s="495" t="s">
        <v>60</v>
      </c>
      <c r="W12" s="495">
        <v>0</v>
      </c>
      <c r="X12" s="495">
        <v>0</v>
      </c>
      <c r="Y12" s="495">
        <v>0</v>
      </c>
      <c r="Z12" s="457">
        <v>2017</v>
      </c>
    </row>
    <row r="13" spans="1:26" s="136" customFormat="1" ht="20.25" customHeight="1">
      <c r="A13" s="453">
        <v>2018</v>
      </c>
      <c r="B13" s="495">
        <v>0</v>
      </c>
      <c r="C13" s="497">
        <v>0</v>
      </c>
      <c r="D13" s="497">
        <v>0</v>
      </c>
      <c r="E13" s="497">
        <v>0</v>
      </c>
      <c r="F13" s="497">
        <v>0</v>
      </c>
      <c r="G13" s="881">
        <v>0</v>
      </c>
      <c r="H13" s="497">
        <v>0</v>
      </c>
      <c r="I13" s="497">
        <v>0</v>
      </c>
      <c r="J13" s="497">
        <v>0</v>
      </c>
      <c r="K13" s="881">
        <v>0</v>
      </c>
      <c r="L13" s="497">
        <v>0</v>
      </c>
      <c r="M13" s="497">
        <v>0</v>
      </c>
      <c r="N13" s="882" t="s">
        <v>448</v>
      </c>
      <c r="O13" s="881">
        <v>48</v>
      </c>
      <c r="P13" s="881">
        <v>0</v>
      </c>
      <c r="Q13" s="881">
        <v>48</v>
      </c>
      <c r="R13" s="882" t="s">
        <v>449</v>
      </c>
      <c r="S13" s="881">
        <v>43</v>
      </c>
      <c r="T13" s="495">
        <v>0</v>
      </c>
      <c r="U13" s="882">
        <v>43</v>
      </c>
      <c r="V13" s="495">
        <v>0</v>
      </c>
      <c r="W13" s="495">
        <v>0</v>
      </c>
      <c r="X13" s="495">
        <v>0</v>
      </c>
      <c r="Y13" s="495">
        <v>0</v>
      </c>
      <c r="Z13" s="457">
        <v>2018</v>
      </c>
    </row>
    <row r="14" spans="1:26" s="136" customFormat="1" ht="20.25" customHeight="1">
      <c r="A14" s="453">
        <v>2019</v>
      </c>
      <c r="B14" s="495">
        <v>0</v>
      </c>
      <c r="C14" s="497">
        <v>0</v>
      </c>
      <c r="D14" s="497">
        <v>0</v>
      </c>
      <c r="E14" s="497">
        <v>0</v>
      </c>
      <c r="F14" s="497">
        <v>0</v>
      </c>
      <c r="G14" s="881">
        <v>0</v>
      </c>
      <c r="H14" s="497">
        <v>0</v>
      </c>
      <c r="I14" s="497">
        <v>0</v>
      </c>
      <c r="J14" s="497">
        <v>0</v>
      </c>
      <c r="K14" s="881">
        <v>0</v>
      </c>
      <c r="L14" s="497">
        <v>0</v>
      </c>
      <c r="M14" s="497">
        <v>0</v>
      </c>
      <c r="N14" s="882" t="s">
        <v>448</v>
      </c>
      <c r="O14" s="881">
        <v>55</v>
      </c>
      <c r="P14" s="881">
        <v>0</v>
      </c>
      <c r="Q14" s="881">
        <v>55</v>
      </c>
      <c r="R14" s="882" t="s">
        <v>449</v>
      </c>
      <c r="S14" s="881">
        <v>36</v>
      </c>
      <c r="T14" s="495">
        <v>0</v>
      </c>
      <c r="U14" s="882">
        <v>36</v>
      </c>
      <c r="V14" s="495">
        <v>0</v>
      </c>
      <c r="W14" s="495">
        <v>0</v>
      </c>
      <c r="X14" s="495">
        <v>0</v>
      </c>
      <c r="Y14" s="495">
        <v>0</v>
      </c>
      <c r="Z14" s="457">
        <v>2019</v>
      </c>
    </row>
    <row r="15" spans="1:26" s="885" customFormat="1" ht="16.5" customHeight="1">
      <c r="A15" s="458">
        <v>2020</v>
      </c>
      <c r="B15" s="499">
        <v>0</v>
      </c>
      <c r="C15" s="499">
        <v>0</v>
      </c>
      <c r="D15" s="499">
        <v>0</v>
      </c>
      <c r="E15" s="499">
        <v>0</v>
      </c>
      <c r="F15" s="499">
        <v>0</v>
      </c>
      <c r="G15" s="499">
        <v>0</v>
      </c>
      <c r="H15" s="499">
        <v>0</v>
      </c>
      <c r="I15" s="499">
        <v>0</v>
      </c>
      <c r="J15" s="499">
        <v>0</v>
      </c>
      <c r="K15" s="499">
        <v>0</v>
      </c>
      <c r="L15" s="499">
        <v>0</v>
      </c>
      <c r="M15" s="499">
        <v>0</v>
      </c>
      <c r="N15" s="883" t="s">
        <v>444</v>
      </c>
      <c r="O15" s="884">
        <v>56</v>
      </c>
      <c r="P15" s="884">
        <v>0</v>
      </c>
      <c r="Q15" s="884">
        <v>56</v>
      </c>
      <c r="R15" s="883" t="s">
        <v>445</v>
      </c>
      <c r="S15" s="884">
        <v>34</v>
      </c>
      <c r="T15" s="495">
        <v>0</v>
      </c>
      <c r="U15" s="883">
        <v>34</v>
      </c>
      <c r="V15" s="500">
        <v>0</v>
      </c>
      <c r="W15" s="500">
        <v>0</v>
      </c>
      <c r="X15" s="500">
        <v>0</v>
      </c>
      <c r="Y15" s="500">
        <v>0</v>
      </c>
      <c r="Z15" s="462">
        <v>2020</v>
      </c>
    </row>
    <row r="16" spans="1:26" s="635" customFormat="1" ht="3.75" customHeight="1" thickBot="1">
      <c r="A16" s="629"/>
      <c r="B16" s="630"/>
      <c r="C16" s="631"/>
      <c r="D16" s="631"/>
      <c r="E16" s="631"/>
      <c r="F16" s="631"/>
      <c r="G16" s="631"/>
      <c r="H16" s="631"/>
      <c r="I16" s="631"/>
      <c r="J16" s="631"/>
      <c r="K16" s="631" t="s">
        <v>60</v>
      </c>
      <c r="L16" s="631"/>
      <c r="M16" s="631"/>
      <c r="N16" s="632"/>
      <c r="O16" s="632"/>
      <c r="P16" s="631"/>
      <c r="Q16" s="633"/>
      <c r="R16" s="631"/>
      <c r="S16" s="631"/>
      <c r="T16" s="631"/>
      <c r="U16" s="631"/>
      <c r="V16" s="631"/>
      <c r="W16" s="631"/>
      <c r="X16" s="631"/>
      <c r="Y16" s="631" t="s">
        <v>60</v>
      </c>
      <c r="Z16" s="634"/>
    </row>
    <row r="17" spans="1:26" s="133" customFormat="1" ht="12" customHeight="1">
      <c r="A17" s="636" t="s">
        <v>484</v>
      </c>
      <c r="B17" s="636"/>
      <c r="C17" s="636"/>
      <c r="D17" s="636"/>
      <c r="E17" s="636"/>
      <c r="N17" s="636"/>
      <c r="O17" s="636"/>
      <c r="P17" s="636"/>
      <c r="Q17" s="636"/>
      <c r="Z17" s="636"/>
    </row>
    <row r="18" spans="1:26" s="133" customFormat="1" ht="12" customHeight="1">
      <c r="A18" s="124" t="s">
        <v>485</v>
      </c>
      <c r="B18" s="636"/>
      <c r="C18" s="636"/>
      <c r="D18" s="689"/>
      <c r="E18" s="690"/>
      <c r="F18" s="166"/>
      <c r="K18" s="166"/>
      <c r="N18" s="137" t="s">
        <v>450</v>
      </c>
      <c r="O18" s="628"/>
      <c r="P18" s="628"/>
      <c r="R18" s="166"/>
      <c r="S18" s="628"/>
      <c r="T18" s="628"/>
      <c r="U18" s="628"/>
      <c r="W18" s="166"/>
      <c r="X18" s="166"/>
      <c r="Y18" s="166"/>
      <c r="Z18" s="636"/>
    </row>
    <row r="19" spans="1:26" s="136" customFormat="1" ht="15.75">
      <c r="A19" s="134"/>
      <c r="B19" s="134"/>
      <c r="C19" s="134"/>
      <c r="D19" s="134"/>
      <c r="E19" s="134"/>
      <c r="I19" s="637"/>
      <c r="N19" s="134"/>
      <c r="O19" s="134"/>
      <c r="P19" s="134"/>
      <c r="Q19" s="134"/>
      <c r="Z19" s="134"/>
    </row>
    <row r="20" spans="1:26" s="136" customFormat="1" ht="15.75">
      <c r="A20" s="134"/>
      <c r="B20" s="134"/>
      <c r="C20" s="134"/>
      <c r="D20" s="134"/>
      <c r="E20" s="134"/>
      <c r="I20" s="637"/>
      <c r="N20" s="134"/>
      <c r="O20" s="134"/>
      <c r="P20" s="134"/>
      <c r="Q20" s="134"/>
      <c r="Z20" s="134"/>
    </row>
    <row r="21" spans="1:26" s="136" customFormat="1" ht="15.75">
      <c r="A21" s="134"/>
      <c r="B21" s="134"/>
      <c r="C21" s="134"/>
      <c r="D21" s="134"/>
      <c r="E21" s="134"/>
      <c r="I21" s="637"/>
      <c r="N21" s="134"/>
      <c r="O21" s="134"/>
      <c r="P21" s="134"/>
      <c r="Q21" s="134"/>
      <c r="Z21" s="134"/>
    </row>
    <row r="22" spans="1:26" s="136" customFormat="1" ht="15.75">
      <c r="A22" s="134"/>
      <c r="B22" s="134"/>
      <c r="C22" s="134"/>
      <c r="D22" s="134"/>
      <c r="E22" s="134"/>
      <c r="I22" s="637"/>
      <c r="N22" s="134"/>
      <c r="O22" s="134"/>
      <c r="P22" s="134"/>
      <c r="Q22" s="134"/>
      <c r="Z22" s="134"/>
    </row>
    <row r="23" spans="1:26" s="136" customFormat="1" ht="15.75">
      <c r="A23" s="134"/>
      <c r="B23" s="134"/>
      <c r="C23" s="134"/>
      <c r="D23" s="134"/>
      <c r="E23" s="134"/>
      <c r="I23" s="637"/>
      <c r="N23" s="134"/>
      <c r="O23" s="134"/>
      <c r="P23" s="134"/>
      <c r="Q23" s="134"/>
      <c r="Z23" s="134"/>
    </row>
    <row r="24" spans="1:26" s="136" customFormat="1" ht="15.75">
      <c r="A24" s="134"/>
      <c r="B24" s="134"/>
      <c r="C24" s="134"/>
      <c r="D24" s="134"/>
      <c r="E24" s="134"/>
      <c r="I24" s="637"/>
      <c r="N24" s="134"/>
      <c r="O24" s="134"/>
      <c r="P24" s="134"/>
      <c r="Q24" s="134"/>
      <c r="Z24" s="134"/>
    </row>
    <row r="25" spans="1:26" s="136" customFormat="1" ht="15.75">
      <c r="A25" s="134"/>
      <c r="B25" s="134"/>
      <c r="C25" s="134"/>
      <c r="D25" s="134"/>
      <c r="E25" s="134"/>
      <c r="I25" s="637"/>
      <c r="N25" s="134"/>
      <c r="O25" s="134"/>
      <c r="P25" s="134"/>
      <c r="Q25" s="134"/>
      <c r="Z25" s="134"/>
    </row>
    <row r="26" spans="1:26" s="136" customFormat="1" ht="15.75">
      <c r="A26" s="134"/>
      <c r="B26" s="134"/>
      <c r="C26" s="134"/>
      <c r="D26" s="134"/>
      <c r="E26" s="134"/>
      <c r="I26" s="637"/>
      <c r="N26" s="134"/>
      <c r="O26" s="134"/>
      <c r="P26" s="134"/>
      <c r="Q26" s="134"/>
      <c r="Z26" s="134"/>
    </row>
    <row r="27" spans="1:26" s="136" customFormat="1" ht="15.75">
      <c r="A27" s="134"/>
      <c r="B27" s="134"/>
      <c r="C27" s="134"/>
      <c r="D27" s="134"/>
      <c r="E27" s="134"/>
      <c r="I27" s="637"/>
      <c r="N27" s="134"/>
      <c r="O27" s="134"/>
      <c r="P27" s="134"/>
      <c r="Q27" s="134"/>
      <c r="Z27" s="134"/>
    </row>
    <row r="28" spans="1:26" s="136" customFormat="1" ht="15.75">
      <c r="A28" s="134"/>
      <c r="B28" s="134"/>
      <c r="C28" s="134"/>
      <c r="D28" s="134"/>
      <c r="E28" s="134"/>
      <c r="I28" s="637"/>
      <c r="N28" s="134"/>
      <c r="O28" s="134"/>
      <c r="P28" s="134"/>
      <c r="Q28" s="134"/>
      <c r="Z28" s="134"/>
    </row>
    <row r="29" spans="1:26" s="136" customFormat="1" ht="15.75">
      <c r="A29" s="134"/>
      <c r="B29" s="134"/>
      <c r="C29" s="134"/>
      <c r="D29" s="134"/>
      <c r="E29" s="134"/>
      <c r="I29" s="637"/>
      <c r="N29" s="134"/>
      <c r="O29" s="134"/>
      <c r="P29" s="134"/>
      <c r="Q29" s="134"/>
      <c r="Z29" s="134"/>
    </row>
    <row r="30" spans="1:26" s="136" customFormat="1" ht="15.75">
      <c r="A30" s="134"/>
      <c r="B30" s="134"/>
      <c r="C30" s="134"/>
      <c r="D30" s="134"/>
      <c r="E30" s="134"/>
      <c r="I30" s="637"/>
      <c r="N30" s="134"/>
      <c r="O30" s="134"/>
      <c r="P30" s="134"/>
      <c r="Q30" s="134"/>
      <c r="Z30" s="134"/>
    </row>
    <row r="31" spans="1:26" s="136" customFormat="1" ht="15.75">
      <c r="A31" s="134"/>
      <c r="B31" s="134"/>
      <c r="C31" s="134"/>
      <c r="D31" s="134"/>
      <c r="E31" s="134"/>
      <c r="I31" s="637"/>
      <c r="N31" s="134"/>
      <c r="O31" s="134"/>
      <c r="P31" s="134"/>
      <c r="Q31" s="134"/>
      <c r="Z31" s="134"/>
    </row>
    <row r="32" spans="1:26" s="136" customFormat="1" ht="15.75">
      <c r="A32" s="134"/>
      <c r="B32" s="134"/>
      <c r="C32" s="134"/>
      <c r="D32" s="134"/>
      <c r="E32" s="134"/>
      <c r="I32" s="637"/>
      <c r="N32" s="134"/>
      <c r="O32" s="134"/>
      <c r="P32" s="134"/>
      <c r="Q32" s="134"/>
      <c r="Z32" s="134"/>
    </row>
    <row r="33" spans="1:26" s="136" customFormat="1" ht="15.75">
      <c r="A33" s="134"/>
      <c r="B33" s="134"/>
      <c r="C33" s="134"/>
      <c r="D33" s="134"/>
      <c r="E33" s="134"/>
      <c r="I33" s="637"/>
      <c r="N33" s="134"/>
      <c r="O33" s="134"/>
      <c r="P33" s="134"/>
      <c r="Q33" s="134"/>
      <c r="Z33" s="134"/>
    </row>
    <row r="34" spans="1:26" s="136" customFormat="1" ht="15.75">
      <c r="A34" s="134"/>
      <c r="B34" s="134"/>
      <c r="C34" s="134"/>
      <c r="D34" s="134"/>
      <c r="E34" s="134"/>
      <c r="I34" s="637"/>
      <c r="N34" s="134"/>
      <c r="O34" s="134"/>
      <c r="P34" s="134"/>
      <c r="Q34" s="134"/>
      <c r="Z34" s="134"/>
    </row>
    <row r="35" spans="1:26" s="136" customFormat="1" ht="15.75">
      <c r="A35" s="134"/>
      <c r="B35" s="134"/>
      <c r="C35" s="134"/>
      <c r="D35" s="134"/>
      <c r="E35" s="134"/>
      <c r="I35" s="637"/>
      <c r="N35" s="134"/>
      <c r="O35" s="134"/>
      <c r="P35" s="134"/>
      <c r="Q35" s="134"/>
      <c r="Z35" s="134"/>
    </row>
    <row r="36" spans="1:26" s="136" customFormat="1" ht="15.75">
      <c r="A36" s="134"/>
      <c r="B36" s="134"/>
      <c r="C36" s="134"/>
      <c r="D36" s="134"/>
      <c r="E36" s="134"/>
      <c r="I36" s="637"/>
      <c r="N36" s="134"/>
      <c r="O36" s="134"/>
      <c r="P36" s="134"/>
      <c r="Q36" s="134"/>
      <c r="Z36" s="134"/>
    </row>
    <row r="37" spans="1:26" s="136" customFormat="1" ht="15.75">
      <c r="A37" s="134"/>
      <c r="B37" s="134"/>
      <c r="C37" s="134"/>
      <c r="D37" s="134"/>
      <c r="E37" s="134"/>
      <c r="I37" s="637"/>
      <c r="N37" s="134"/>
      <c r="O37" s="134"/>
      <c r="P37" s="134"/>
      <c r="Q37" s="134"/>
      <c r="Z37" s="134"/>
    </row>
    <row r="38" spans="1:26" s="136" customFormat="1" ht="15.75">
      <c r="A38" s="134"/>
      <c r="B38" s="134"/>
      <c r="C38" s="134"/>
      <c r="D38" s="134"/>
      <c r="E38" s="134"/>
      <c r="I38" s="637"/>
      <c r="N38" s="134"/>
      <c r="O38" s="134"/>
      <c r="P38" s="134"/>
      <c r="Q38" s="134"/>
      <c r="Z38" s="134"/>
    </row>
    <row r="39" spans="1:26" s="136" customFormat="1" ht="15.75">
      <c r="A39" s="134"/>
      <c r="B39" s="134"/>
      <c r="C39" s="134"/>
      <c r="D39" s="134"/>
      <c r="E39" s="134"/>
      <c r="I39" s="637"/>
      <c r="N39" s="134"/>
      <c r="O39" s="134"/>
      <c r="P39" s="134"/>
      <c r="Q39" s="134"/>
      <c r="Z39" s="134"/>
    </row>
    <row r="40" spans="1:26" s="136" customFormat="1" ht="15.75">
      <c r="A40" s="134"/>
      <c r="B40" s="134"/>
      <c r="C40" s="134"/>
      <c r="D40" s="134"/>
      <c r="E40" s="134"/>
      <c r="I40" s="637"/>
      <c r="N40" s="134"/>
      <c r="O40" s="134"/>
      <c r="P40" s="134"/>
      <c r="Q40" s="134"/>
      <c r="Z40" s="134"/>
    </row>
    <row r="41" spans="1:26" s="136" customFormat="1" ht="15.75">
      <c r="A41" s="134"/>
      <c r="B41" s="134"/>
      <c r="C41" s="134"/>
      <c r="D41" s="134"/>
      <c r="E41" s="134"/>
      <c r="I41" s="637"/>
      <c r="N41" s="134"/>
      <c r="O41" s="134"/>
      <c r="P41" s="134"/>
      <c r="Q41" s="134"/>
      <c r="Z41" s="134"/>
    </row>
    <row r="42" spans="1:26" s="136" customFormat="1" ht="15.75">
      <c r="A42" s="134"/>
      <c r="B42" s="134"/>
      <c r="C42" s="134"/>
      <c r="D42" s="134"/>
      <c r="E42" s="134"/>
      <c r="I42" s="637"/>
      <c r="N42" s="134"/>
      <c r="O42" s="134"/>
      <c r="P42" s="134"/>
      <c r="Q42" s="134"/>
      <c r="Z42" s="134"/>
    </row>
    <row r="43" spans="1:26" s="136" customFormat="1" ht="15.75">
      <c r="A43" s="134"/>
      <c r="B43" s="134"/>
      <c r="C43" s="134"/>
      <c r="D43" s="134"/>
      <c r="E43" s="134"/>
      <c r="I43" s="637"/>
      <c r="N43" s="134"/>
      <c r="O43" s="134"/>
      <c r="P43" s="134"/>
      <c r="Q43" s="134"/>
      <c r="Z43" s="134"/>
    </row>
    <row r="44" spans="1:26" s="136" customFormat="1" ht="15.75">
      <c r="A44" s="134"/>
      <c r="B44" s="134"/>
      <c r="C44" s="134"/>
      <c r="D44" s="134"/>
      <c r="E44" s="134"/>
      <c r="I44" s="637"/>
      <c r="N44" s="134"/>
      <c r="O44" s="134"/>
      <c r="P44" s="134"/>
      <c r="Q44" s="134"/>
      <c r="Z44" s="134"/>
    </row>
    <row r="45" spans="1:26" s="136" customFormat="1" ht="15.75">
      <c r="A45" s="134"/>
      <c r="B45" s="134"/>
      <c r="C45" s="134"/>
      <c r="D45" s="134"/>
      <c r="E45" s="134"/>
      <c r="I45" s="637"/>
      <c r="N45" s="134"/>
      <c r="O45" s="134"/>
      <c r="P45" s="134"/>
      <c r="Q45" s="134"/>
      <c r="Z45" s="134"/>
    </row>
    <row r="46" spans="1:26" s="136" customFormat="1" ht="15.75">
      <c r="A46" s="134"/>
      <c r="B46" s="134"/>
      <c r="C46" s="134"/>
      <c r="D46" s="134"/>
      <c r="E46" s="134"/>
      <c r="I46" s="637"/>
      <c r="N46" s="134"/>
      <c r="O46" s="134"/>
      <c r="P46" s="134"/>
      <c r="Q46" s="134"/>
      <c r="Z46" s="134"/>
    </row>
    <row r="47" spans="1:26" s="136" customFormat="1" ht="15.75">
      <c r="A47" s="134"/>
      <c r="B47" s="134"/>
      <c r="C47" s="134"/>
      <c r="D47" s="134"/>
      <c r="E47" s="134"/>
      <c r="I47" s="637"/>
      <c r="N47" s="134"/>
      <c r="O47" s="134"/>
      <c r="P47" s="134"/>
      <c r="Q47" s="134"/>
      <c r="Z47" s="134"/>
    </row>
    <row r="48" spans="1:26" s="136" customFormat="1" ht="15.75">
      <c r="A48" s="134"/>
      <c r="B48" s="134"/>
      <c r="C48" s="134"/>
      <c r="D48" s="134"/>
      <c r="E48" s="134"/>
      <c r="I48" s="637"/>
      <c r="N48" s="134"/>
      <c r="O48" s="134"/>
      <c r="P48" s="134"/>
      <c r="Q48" s="134"/>
      <c r="Z48" s="134"/>
    </row>
    <row r="49" spans="1:26" s="136" customFormat="1" ht="15.75">
      <c r="A49" s="134"/>
      <c r="B49" s="134"/>
      <c r="C49" s="134"/>
      <c r="D49" s="134"/>
      <c r="E49" s="134"/>
      <c r="I49" s="637"/>
      <c r="N49" s="134"/>
      <c r="O49" s="134"/>
      <c r="P49" s="134"/>
      <c r="Q49" s="134"/>
      <c r="Z49" s="134"/>
    </row>
    <row r="50" spans="1:26" s="136" customFormat="1" ht="15.75">
      <c r="A50" s="134"/>
      <c r="B50" s="134"/>
      <c r="C50" s="134"/>
      <c r="D50" s="134"/>
      <c r="E50" s="134"/>
      <c r="I50" s="637"/>
      <c r="N50" s="134"/>
      <c r="O50" s="134"/>
      <c r="P50" s="134"/>
      <c r="Q50" s="134"/>
      <c r="Z50" s="134"/>
    </row>
    <row r="51" spans="1:26" s="136" customFormat="1" ht="15.75">
      <c r="A51" s="134"/>
      <c r="B51" s="134"/>
      <c r="C51" s="134"/>
      <c r="D51" s="134"/>
      <c r="E51" s="134"/>
      <c r="I51" s="637"/>
      <c r="N51" s="134"/>
      <c r="O51" s="134"/>
      <c r="P51" s="134"/>
      <c r="Q51" s="134"/>
      <c r="Z51" s="134"/>
    </row>
    <row r="52" spans="1:26" s="136" customFormat="1" ht="15.75">
      <c r="A52" s="134"/>
      <c r="B52" s="134"/>
      <c r="C52" s="134"/>
      <c r="D52" s="134"/>
      <c r="E52" s="134"/>
      <c r="I52" s="637"/>
      <c r="N52" s="134"/>
      <c r="O52" s="134"/>
      <c r="P52" s="134"/>
      <c r="Q52" s="134"/>
      <c r="Z52" s="134"/>
    </row>
    <row r="53" spans="1:26" s="136" customFormat="1" ht="15.75">
      <c r="A53" s="134"/>
      <c r="B53" s="134"/>
      <c r="C53" s="134"/>
      <c r="D53" s="134"/>
      <c r="E53" s="134"/>
      <c r="I53" s="637"/>
      <c r="N53" s="134"/>
      <c r="O53" s="134"/>
      <c r="P53" s="134"/>
      <c r="Q53" s="134"/>
      <c r="Z53" s="134"/>
    </row>
    <row r="54" spans="1:26" s="136" customFormat="1" ht="15.75">
      <c r="A54" s="134"/>
      <c r="B54" s="134"/>
      <c r="C54" s="134"/>
      <c r="D54" s="134"/>
      <c r="E54" s="134"/>
      <c r="I54" s="637"/>
      <c r="N54" s="134"/>
      <c r="O54" s="134"/>
      <c r="P54" s="134"/>
      <c r="Q54" s="134"/>
      <c r="Z54" s="134"/>
    </row>
    <row r="55" spans="1:26" s="136" customFormat="1" ht="15.75">
      <c r="A55" s="134"/>
      <c r="B55" s="134"/>
      <c r="C55" s="134"/>
      <c r="D55" s="134"/>
      <c r="E55" s="134"/>
      <c r="I55" s="637"/>
      <c r="N55" s="134"/>
      <c r="O55" s="134"/>
      <c r="P55" s="134"/>
      <c r="Q55" s="134"/>
      <c r="Z55" s="134"/>
    </row>
    <row r="56" spans="1:26" s="136" customFormat="1" ht="15.75">
      <c r="A56" s="134"/>
      <c r="B56" s="134"/>
      <c r="C56" s="134"/>
      <c r="D56" s="134"/>
      <c r="E56" s="134"/>
      <c r="I56" s="637"/>
      <c r="N56" s="134"/>
      <c r="O56" s="134"/>
      <c r="P56" s="134"/>
      <c r="Q56" s="134"/>
      <c r="Z56" s="134"/>
    </row>
    <row r="57" spans="1:26" s="136" customFormat="1" ht="15.75">
      <c r="A57" s="134"/>
      <c r="B57" s="134"/>
      <c r="C57" s="134"/>
      <c r="D57" s="134"/>
      <c r="E57" s="134"/>
      <c r="I57" s="637"/>
      <c r="N57" s="134"/>
      <c r="O57" s="134"/>
      <c r="P57" s="134"/>
      <c r="Q57" s="134"/>
      <c r="Z57" s="134"/>
    </row>
    <row r="58" spans="1:26" s="136" customFormat="1" ht="15.75">
      <c r="A58" s="134"/>
      <c r="B58" s="134"/>
      <c r="C58" s="134"/>
      <c r="D58" s="134"/>
      <c r="E58" s="134"/>
      <c r="I58" s="637"/>
      <c r="N58" s="134"/>
      <c r="O58" s="134"/>
      <c r="P58" s="134"/>
      <c r="Q58" s="134"/>
      <c r="Z58" s="134"/>
    </row>
    <row r="59" spans="1:26" s="136" customFormat="1" ht="15.75">
      <c r="A59" s="134"/>
      <c r="B59" s="134"/>
      <c r="C59" s="134"/>
      <c r="D59" s="134"/>
      <c r="E59" s="134"/>
      <c r="I59" s="637"/>
      <c r="N59" s="134"/>
      <c r="O59" s="134"/>
      <c r="P59" s="134"/>
      <c r="Q59" s="134"/>
      <c r="Z59" s="134"/>
    </row>
    <row r="60" spans="1:26" s="136" customFormat="1" ht="15.75">
      <c r="A60" s="134"/>
      <c r="B60" s="134"/>
      <c r="C60" s="134"/>
      <c r="D60" s="134"/>
      <c r="E60" s="134"/>
      <c r="I60" s="637"/>
      <c r="N60" s="134"/>
      <c r="O60" s="134"/>
      <c r="P60" s="134"/>
      <c r="Q60" s="134"/>
      <c r="Z60" s="134"/>
    </row>
    <row r="61" spans="1:26" s="136" customFormat="1" ht="15.75">
      <c r="A61" s="134"/>
      <c r="B61" s="134"/>
      <c r="C61" s="134"/>
      <c r="D61" s="134"/>
      <c r="E61" s="134"/>
      <c r="I61" s="637"/>
      <c r="N61" s="134"/>
      <c r="O61" s="134"/>
      <c r="P61" s="134"/>
      <c r="Q61" s="134"/>
      <c r="Z61" s="134"/>
    </row>
    <row r="62" spans="1:26" s="136" customFormat="1" ht="15.75">
      <c r="A62" s="134"/>
      <c r="B62" s="134"/>
      <c r="C62" s="134"/>
      <c r="D62" s="134"/>
      <c r="E62" s="134"/>
      <c r="I62" s="637"/>
      <c r="N62" s="134"/>
      <c r="O62" s="134"/>
      <c r="P62" s="134"/>
      <c r="Q62" s="134"/>
      <c r="Z62" s="134"/>
    </row>
    <row r="63" spans="1:26" s="136" customFormat="1" ht="15.75">
      <c r="A63" s="134"/>
      <c r="B63" s="134"/>
      <c r="C63" s="134"/>
      <c r="D63" s="134"/>
      <c r="E63" s="134"/>
      <c r="I63" s="637"/>
      <c r="N63" s="134"/>
      <c r="O63" s="134"/>
      <c r="P63" s="134"/>
      <c r="Q63" s="134"/>
      <c r="Z63" s="134"/>
    </row>
    <row r="64" spans="1:26" s="136" customFormat="1" ht="15.75">
      <c r="A64" s="134"/>
      <c r="B64" s="134"/>
      <c r="C64" s="134"/>
      <c r="D64" s="134"/>
      <c r="E64" s="134"/>
      <c r="I64" s="637"/>
      <c r="N64" s="134"/>
      <c r="O64" s="134"/>
      <c r="P64" s="134"/>
      <c r="Q64" s="134"/>
      <c r="Z64" s="134"/>
    </row>
    <row r="65" spans="1:26" s="136" customFormat="1" ht="15.75">
      <c r="A65" s="134"/>
      <c r="B65" s="134"/>
      <c r="C65" s="134"/>
      <c r="D65" s="134"/>
      <c r="E65" s="134"/>
      <c r="I65" s="637"/>
      <c r="N65" s="134"/>
      <c r="O65" s="134"/>
      <c r="P65" s="134"/>
      <c r="Q65" s="134"/>
      <c r="Z65" s="134"/>
    </row>
    <row r="66" spans="1:26" s="136" customFormat="1" ht="15.75">
      <c r="A66" s="134"/>
      <c r="B66" s="134"/>
      <c r="C66" s="134"/>
      <c r="D66" s="134"/>
      <c r="E66" s="134"/>
      <c r="I66" s="637"/>
      <c r="N66" s="134"/>
      <c r="O66" s="134"/>
      <c r="P66" s="134"/>
      <c r="Q66" s="134"/>
      <c r="Z66" s="134"/>
    </row>
    <row r="67" spans="1:26" s="136" customFormat="1" ht="15.75">
      <c r="A67" s="134"/>
      <c r="B67" s="134"/>
      <c r="C67" s="134"/>
      <c r="D67" s="134"/>
      <c r="E67" s="134"/>
      <c r="I67" s="637"/>
      <c r="N67" s="134"/>
      <c r="O67" s="134"/>
      <c r="P67" s="134"/>
      <c r="Q67" s="134"/>
      <c r="Z67" s="134"/>
    </row>
    <row r="68" spans="1:26" s="136" customFormat="1" ht="15.75">
      <c r="A68" s="134"/>
      <c r="B68" s="134"/>
      <c r="C68" s="134"/>
      <c r="D68" s="134"/>
      <c r="E68" s="134"/>
      <c r="I68" s="637"/>
      <c r="N68" s="134"/>
      <c r="O68" s="134"/>
      <c r="P68" s="134"/>
      <c r="Q68" s="134"/>
      <c r="Z68" s="134"/>
    </row>
    <row r="69" spans="1:26" s="136" customFormat="1" ht="15.75">
      <c r="A69" s="134"/>
      <c r="B69" s="134"/>
      <c r="C69" s="134"/>
      <c r="D69" s="134"/>
      <c r="E69" s="134"/>
      <c r="I69" s="637"/>
      <c r="N69" s="134"/>
      <c r="O69" s="134"/>
      <c r="P69" s="134"/>
      <c r="Q69" s="134"/>
      <c r="Z69" s="134"/>
    </row>
    <row r="70" spans="1:26" s="136" customFormat="1" ht="15.75">
      <c r="A70" s="134"/>
      <c r="B70" s="134"/>
      <c r="C70" s="134"/>
      <c r="D70" s="134"/>
      <c r="E70" s="134"/>
      <c r="I70" s="637"/>
      <c r="N70" s="134"/>
      <c r="O70" s="134"/>
      <c r="P70" s="134"/>
      <c r="Q70" s="134"/>
      <c r="Z70" s="134"/>
    </row>
    <row r="71" spans="1:26" s="136" customFormat="1" ht="15.75">
      <c r="A71" s="134"/>
      <c r="B71" s="134"/>
      <c r="C71" s="134"/>
      <c r="D71" s="134"/>
      <c r="E71" s="134"/>
      <c r="I71" s="637"/>
      <c r="N71" s="134"/>
      <c r="O71" s="134"/>
      <c r="P71" s="134"/>
      <c r="Q71" s="134"/>
      <c r="Z71" s="134"/>
    </row>
    <row r="72" spans="1:26" s="136" customFormat="1" ht="15.75">
      <c r="A72" s="134"/>
      <c r="B72" s="134"/>
      <c r="C72" s="134"/>
      <c r="D72" s="134"/>
      <c r="E72" s="134"/>
      <c r="I72" s="637"/>
      <c r="N72" s="134"/>
      <c r="O72" s="134"/>
      <c r="P72" s="134"/>
      <c r="Q72" s="134"/>
      <c r="Z72" s="134"/>
    </row>
    <row r="73" spans="1:26" s="136" customFormat="1" ht="15.75">
      <c r="A73" s="134"/>
      <c r="B73" s="134"/>
      <c r="C73" s="134"/>
      <c r="D73" s="134"/>
      <c r="E73" s="134"/>
      <c r="I73" s="637"/>
      <c r="N73" s="134"/>
      <c r="O73" s="134"/>
      <c r="P73" s="134"/>
      <c r="Q73" s="134"/>
      <c r="Z73" s="134"/>
    </row>
    <row r="74" spans="1:26" s="136" customFormat="1" ht="15.75">
      <c r="A74" s="134"/>
      <c r="B74" s="134"/>
      <c r="C74" s="134"/>
      <c r="D74" s="134"/>
      <c r="E74" s="134"/>
      <c r="I74" s="637"/>
      <c r="N74" s="134"/>
      <c r="O74" s="134"/>
      <c r="P74" s="134"/>
      <c r="Q74" s="134"/>
      <c r="Z74" s="134"/>
    </row>
    <row r="75" spans="1:26" s="136" customFormat="1" ht="15.75">
      <c r="A75" s="134"/>
      <c r="B75" s="134"/>
      <c r="C75" s="134"/>
      <c r="D75" s="134"/>
      <c r="E75" s="134"/>
      <c r="I75" s="637"/>
      <c r="N75" s="134"/>
      <c r="O75" s="134"/>
      <c r="P75" s="134"/>
      <c r="Q75" s="134"/>
      <c r="Z75" s="134"/>
    </row>
    <row r="76" spans="1:26" s="136" customFormat="1" ht="15.75">
      <c r="A76" s="134"/>
      <c r="B76" s="134"/>
      <c r="C76" s="134"/>
      <c r="D76" s="134"/>
      <c r="E76" s="134"/>
      <c r="I76" s="637"/>
      <c r="N76" s="134"/>
      <c r="O76" s="134"/>
      <c r="P76" s="134"/>
      <c r="Q76" s="134"/>
      <c r="Z76" s="134"/>
    </row>
    <row r="77" spans="1:26" s="136" customFormat="1" ht="15.75">
      <c r="A77" s="134"/>
      <c r="B77" s="134"/>
      <c r="C77" s="134"/>
      <c r="D77" s="134"/>
      <c r="E77" s="134"/>
      <c r="I77" s="637"/>
      <c r="N77" s="134"/>
      <c r="O77" s="134"/>
      <c r="P77" s="134"/>
      <c r="Q77" s="134"/>
      <c r="Z77" s="134"/>
    </row>
    <row r="78" spans="1:26" s="136" customFormat="1" ht="15.75">
      <c r="A78" s="134"/>
      <c r="B78" s="134"/>
      <c r="C78" s="134"/>
      <c r="D78" s="134"/>
      <c r="E78" s="134"/>
      <c r="I78" s="637"/>
      <c r="N78" s="134"/>
      <c r="O78" s="134"/>
      <c r="P78" s="134"/>
      <c r="Q78" s="134"/>
      <c r="Z78" s="134"/>
    </row>
    <row r="79" spans="1:26" s="136" customFormat="1" ht="15.75">
      <c r="A79" s="134"/>
      <c r="B79" s="134"/>
      <c r="C79" s="134"/>
      <c r="D79" s="134"/>
      <c r="E79" s="134"/>
      <c r="I79" s="637"/>
      <c r="N79" s="134"/>
      <c r="O79" s="134"/>
      <c r="P79" s="134"/>
      <c r="Q79" s="134"/>
      <c r="Z79" s="134"/>
    </row>
    <row r="80" spans="1:26" s="136" customFormat="1" ht="15.75">
      <c r="A80" s="134"/>
      <c r="B80" s="134"/>
      <c r="C80" s="134"/>
      <c r="D80" s="134"/>
      <c r="E80" s="134"/>
      <c r="I80" s="637"/>
      <c r="N80" s="134"/>
      <c r="O80" s="134"/>
      <c r="P80" s="134"/>
      <c r="Q80" s="134"/>
      <c r="Z80" s="134"/>
    </row>
    <row r="81" spans="1:26" s="136" customFormat="1" ht="15.75">
      <c r="A81" s="134"/>
      <c r="B81" s="134"/>
      <c r="C81" s="134"/>
      <c r="D81" s="134"/>
      <c r="E81" s="134"/>
      <c r="I81" s="637"/>
      <c r="N81" s="134"/>
      <c r="O81" s="134"/>
      <c r="P81" s="134"/>
      <c r="Q81" s="134"/>
      <c r="Z81" s="134"/>
    </row>
    <row r="82" spans="1:26" s="136" customFormat="1" ht="15.75">
      <c r="A82" s="134"/>
      <c r="B82" s="134"/>
      <c r="C82" s="134"/>
      <c r="D82" s="134"/>
      <c r="E82" s="134"/>
      <c r="I82" s="637"/>
      <c r="N82" s="134"/>
      <c r="O82" s="134"/>
      <c r="P82" s="134"/>
      <c r="Q82" s="134"/>
      <c r="Z82" s="134"/>
    </row>
    <row r="83" spans="1:26" s="136" customFormat="1" ht="15.75">
      <c r="A83" s="134"/>
      <c r="B83" s="134"/>
      <c r="C83" s="134"/>
      <c r="D83" s="134"/>
      <c r="E83" s="134"/>
      <c r="I83" s="637"/>
      <c r="N83" s="134"/>
      <c r="O83" s="134"/>
      <c r="P83" s="134"/>
      <c r="Q83" s="134"/>
      <c r="Z83" s="134"/>
    </row>
    <row r="84" spans="1:26" s="136" customFormat="1" ht="15.75">
      <c r="A84" s="134"/>
      <c r="B84" s="134"/>
      <c r="C84" s="134"/>
      <c r="D84" s="134"/>
      <c r="E84" s="134"/>
      <c r="I84" s="637"/>
      <c r="N84" s="134"/>
      <c r="O84" s="134"/>
      <c r="P84" s="134"/>
      <c r="Q84" s="134"/>
      <c r="Z84" s="134"/>
    </row>
    <row r="85" spans="1:26" s="136" customFormat="1" ht="15.75">
      <c r="A85" s="134"/>
      <c r="B85" s="134"/>
      <c r="C85" s="134"/>
      <c r="D85" s="134"/>
      <c r="E85" s="134"/>
      <c r="I85" s="637"/>
      <c r="N85" s="134"/>
      <c r="O85" s="134"/>
      <c r="P85" s="134"/>
      <c r="Q85" s="134"/>
      <c r="Z85" s="134"/>
    </row>
    <row r="86" spans="1:26" s="136" customFormat="1" ht="15.75">
      <c r="A86" s="134"/>
      <c r="B86" s="134"/>
      <c r="C86" s="134"/>
      <c r="D86" s="134"/>
      <c r="E86" s="134"/>
      <c r="I86" s="637"/>
      <c r="N86" s="134"/>
      <c r="O86" s="134"/>
      <c r="P86" s="134"/>
      <c r="Q86" s="134"/>
      <c r="Z86" s="134"/>
    </row>
    <row r="87" spans="1:26" s="136" customFormat="1" ht="15.75">
      <c r="A87" s="134"/>
      <c r="B87" s="134"/>
      <c r="C87" s="134"/>
      <c r="D87" s="134"/>
      <c r="E87" s="134"/>
      <c r="I87" s="637"/>
      <c r="N87" s="134"/>
      <c r="O87" s="134"/>
      <c r="P87" s="134"/>
      <c r="Q87" s="134"/>
      <c r="Z87" s="134"/>
    </row>
    <row r="88" spans="1:26" s="136" customFormat="1" ht="15.75">
      <c r="A88" s="134"/>
      <c r="B88" s="134"/>
      <c r="C88" s="134"/>
      <c r="D88" s="134"/>
      <c r="E88" s="134"/>
      <c r="I88" s="637"/>
      <c r="N88" s="134"/>
      <c r="O88" s="134"/>
      <c r="P88" s="134"/>
      <c r="Q88" s="134"/>
      <c r="Z88" s="134"/>
    </row>
    <row r="89" spans="1:26" s="136" customFormat="1" ht="15.75">
      <c r="A89" s="134"/>
      <c r="B89" s="134"/>
      <c r="C89" s="134"/>
      <c r="D89" s="134"/>
      <c r="E89" s="134"/>
      <c r="I89" s="637"/>
      <c r="N89" s="134"/>
      <c r="O89" s="134"/>
      <c r="P89" s="134"/>
      <c r="Q89" s="134"/>
      <c r="Z89" s="134"/>
    </row>
    <row r="90" spans="1:26" s="136" customFormat="1" ht="15.75">
      <c r="A90" s="134"/>
      <c r="B90" s="134"/>
      <c r="C90" s="134"/>
      <c r="D90" s="134"/>
      <c r="E90" s="134"/>
      <c r="I90" s="637"/>
      <c r="N90" s="134"/>
      <c r="O90" s="134"/>
      <c r="P90" s="134"/>
      <c r="Q90" s="134"/>
      <c r="Z90" s="134"/>
    </row>
    <row r="91" spans="1:26" s="136" customFormat="1" ht="15.75">
      <c r="A91" s="134"/>
      <c r="B91" s="134"/>
      <c r="C91" s="134"/>
      <c r="D91" s="134"/>
      <c r="E91" s="134"/>
      <c r="I91" s="637"/>
      <c r="N91" s="134"/>
      <c r="O91" s="134"/>
      <c r="P91" s="134"/>
      <c r="Q91" s="134"/>
      <c r="Z91" s="134"/>
    </row>
    <row r="92" spans="1:26" s="136" customFormat="1" ht="15.75">
      <c r="A92" s="134"/>
      <c r="B92" s="134"/>
      <c r="C92" s="134"/>
      <c r="D92" s="134"/>
      <c r="E92" s="134"/>
      <c r="I92" s="637"/>
      <c r="N92" s="134"/>
      <c r="O92" s="134"/>
      <c r="P92" s="134"/>
      <c r="Q92" s="134"/>
      <c r="Z92" s="134"/>
    </row>
    <row r="93" spans="1:26" s="136" customFormat="1" ht="15.75">
      <c r="A93" s="134"/>
      <c r="B93" s="134"/>
      <c r="C93" s="134"/>
      <c r="D93" s="134"/>
      <c r="E93" s="134"/>
      <c r="I93" s="637"/>
      <c r="N93" s="134"/>
      <c r="O93" s="134"/>
      <c r="P93" s="134"/>
      <c r="Q93" s="134"/>
      <c r="Z93" s="134"/>
    </row>
    <row r="94" spans="1:26" s="136" customFormat="1" ht="15.75">
      <c r="A94" s="134"/>
      <c r="B94" s="134"/>
      <c r="C94" s="134"/>
      <c r="D94" s="134"/>
      <c r="E94" s="134"/>
      <c r="I94" s="637"/>
      <c r="N94" s="134"/>
      <c r="O94" s="134"/>
      <c r="P94" s="134"/>
      <c r="Q94" s="134"/>
      <c r="Z94" s="134"/>
    </row>
    <row r="95" spans="1:26" s="136" customFormat="1" ht="15.75">
      <c r="A95" s="134"/>
      <c r="B95" s="134"/>
      <c r="C95" s="134"/>
      <c r="D95" s="134"/>
      <c r="E95" s="134"/>
      <c r="I95" s="637"/>
      <c r="N95" s="134"/>
      <c r="O95" s="134"/>
      <c r="P95" s="134"/>
      <c r="Q95" s="134"/>
      <c r="Z95" s="134"/>
    </row>
    <row r="96" spans="1:26" s="136" customFormat="1" ht="15.75">
      <c r="A96" s="134"/>
      <c r="B96" s="134"/>
      <c r="C96" s="134"/>
      <c r="D96" s="134"/>
      <c r="E96" s="134"/>
      <c r="I96" s="637"/>
      <c r="N96" s="134"/>
      <c r="O96" s="134"/>
      <c r="P96" s="134"/>
      <c r="Q96" s="134"/>
      <c r="Z96" s="134"/>
    </row>
    <row r="97" spans="1:26" s="136" customFormat="1" ht="15.75">
      <c r="A97" s="134"/>
      <c r="B97" s="134"/>
      <c r="C97" s="134"/>
      <c r="D97" s="134"/>
      <c r="E97" s="134"/>
      <c r="I97" s="637"/>
      <c r="N97" s="134"/>
      <c r="O97" s="134"/>
      <c r="P97" s="134"/>
      <c r="Q97" s="134"/>
      <c r="Z97" s="134"/>
    </row>
    <row r="98" spans="1:26" s="136" customFormat="1" ht="15.75">
      <c r="A98" s="134"/>
      <c r="B98" s="134"/>
      <c r="C98" s="134"/>
      <c r="D98" s="134"/>
      <c r="E98" s="134"/>
      <c r="I98" s="637"/>
      <c r="N98" s="134"/>
      <c r="O98" s="134"/>
      <c r="P98" s="134"/>
      <c r="Q98" s="134"/>
      <c r="Z98" s="134"/>
    </row>
    <row r="99" spans="1:26" s="136" customFormat="1" ht="15.75">
      <c r="A99" s="134"/>
      <c r="B99" s="134"/>
      <c r="C99" s="134"/>
      <c r="D99" s="134"/>
      <c r="E99" s="134"/>
      <c r="I99" s="637"/>
      <c r="N99" s="134"/>
      <c r="O99" s="134"/>
      <c r="P99" s="134"/>
      <c r="Q99" s="134"/>
      <c r="Z99" s="134"/>
    </row>
    <row r="100" spans="1:26" s="136" customFormat="1" ht="15.75">
      <c r="A100" s="134"/>
      <c r="B100" s="134"/>
      <c r="C100" s="134"/>
      <c r="D100" s="134"/>
      <c r="E100" s="134"/>
      <c r="I100" s="637"/>
      <c r="N100" s="134"/>
      <c r="O100" s="134"/>
      <c r="P100" s="134"/>
      <c r="Q100" s="134"/>
      <c r="Z100" s="134"/>
    </row>
    <row r="101" spans="1:26" s="136" customFormat="1" ht="15.75">
      <c r="A101" s="134"/>
      <c r="B101" s="134"/>
      <c r="C101" s="134"/>
      <c r="D101" s="134"/>
      <c r="E101" s="134"/>
      <c r="I101" s="637"/>
      <c r="N101" s="134"/>
      <c r="O101" s="134"/>
      <c r="P101" s="134"/>
      <c r="Q101" s="134"/>
      <c r="Z101" s="134"/>
    </row>
    <row r="102" spans="1:26" s="136" customFormat="1" ht="15.75">
      <c r="A102" s="134"/>
      <c r="B102" s="134"/>
      <c r="C102" s="134"/>
      <c r="D102" s="134"/>
      <c r="E102" s="134"/>
      <c r="I102" s="637"/>
      <c r="N102" s="134"/>
      <c r="O102" s="134"/>
      <c r="P102" s="134"/>
      <c r="Q102" s="134"/>
      <c r="Z102" s="134"/>
    </row>
    <row r="103" spans="1:26" s="136" customFormat="1" ht="15.75">
      <c r="A103" s="134"/>
      <c r="B103" s="134"/>
      <c r="C103" s="134"/>
      <c r="D103" s="134"/>
      <c r="E103" s="134"/>
      <c r="I103" s="637"/>
      <c r="N103" s="134"/>
      <c r="O103" s="134"/>
      <c r="P103" s="134"/>
      <c r="Q103" s="134"/>
      <c r="Z103" s="134"/>
    </row>
    <row r="104" spans="1:26" s="136" customFormat="1" ht="15.75">
      <c r="A104" s="134"/>
      <c r="B104" s="134"/>
      <c r="C104" s="134"/>
      <c r="D104" s="134"/>
      <c r="E104" s="134"/>
      <c r="I104" s="637"/>
      <c r="N104" s="134"/>
      <c r="O104" s="134"/>
      <c r="P104" s="134"/>
      <c r="Q104" s="134"/>
      <c r="Z104" s="134"/>
    </row>
    <row r="105" spans="1:26" s="136" customFormat="1" ht="15.75">
      <c r="A105" s="134"/>
      <c r="B105" s="134"/>
      <c r="C105" s="134"/>
      <c r="D105" s="134"/>
      <c r="E105" s="134"/>
      <c r="I105" s="637"/>
      <c r="N105" s="134"/>
      <c r="O105" s="134"/>
      <c r="P105" s="134"/>
      <c r="Q105" s="134"/>
      <c r="Z105" s="134"/>
    </row>
    <row r="106" spans="1:26" s="136" customFormat="1" ht="15.75">
      <c r="A106" s="134"/>
      <c r="B106" s="134"/>
      <c r="C106" s="134"/>
      <c r="D106" s="134"/>
      <c r="E106" s="134"/>
      <c r="I106" s="637"/>
      <c r="N106" s="134"/>
      <c r="O106" s="134"/>
      <c r="P106" s="134"/>
      <c r="Q106" s="134"/>
      <c r="Z106" s="134"/>
    </row>
    <row r="107" spans="1:26" s="136" customFormat="1" ht="15.75">
      <c r="A107" s="134"/>
      <c r="B107" s="134"/>
      <c r="C107" s="134"/>
      <c r="D107" s="134"/>
      <c r="E107" s="134"/>
      <c r="I107" s="637"/>
      <c r="N107" s="134"/>
      <c r="O107" s="134"/>
      <c r="P107" s="134"/>
      <c r="Q107" s="134"/>
      <c r="Z107" s="134"/>
    </row>
    <row r="108" spans="1:26" s="136" customFormat="1" ht="15.75">
      <c r="A108" s="134"/>
      <c r="B108" s="134"/>
      <c r="C108" s="134"/>
      <c r="D108" s="134"/>
      <c r="E108" s="134"/>
      <c r="I108" s="637"/>
      <c r="N108" s="134"/>
      <c r="O108" s="134"/>
      <c r="P108" s="134"/>
      <c r="Q108" s="134"/>
      <c r="Z108" s="134"/>
    </row>
    <row r="109" spans="1:26" s="136" customFormat="1" ht="15.75">
      <c r="A109" s="134"/>
      <c r="B109" s="134"/>
      <c r="C109" s="134"/>
      <c r="D109" s="134"/>
      <c r="E109" s="134"/>
      <c r="I109" s="637"/>
      <c r="N109" s="134"/>
      <c r="O109" s="134"/>
      <c r="P109" s="134"/>
      <c r="Q109" s="134"/>
      <c r="Z109" s="134"/>
    </row>
    <row r="110" spans="1:26" s="136" customFormat="1" ht="15.75">
      <c r="A110" s="134"/>
      <c r="B110" s="134"/>
      <c r="C110" s="134"/>
      <c r="D110" s="134"/>
      <c r="E110" s="134"/>
      <c r="I110" s="637"/>
      <c r="N110" s="134"/>
      <c r="O110" s="134"/>
      <c r="P110" s="134"/>
      <c r="Q110" s="134"/>
      <c r="Z110" s="134"/>
    </row>
    <row r="111" spans="1:26" s="136" customFormat="1" ht="15.75">
      <c r="A111" s="134"/>
      <c r="B111" s="134"/>
      <c r="C111" s="134"/>
      <c r="D111" s="134"/>
      <c r="E111" s="134"/>
      <c r="I111" s="637"/>
      <c r="N111" s="134"/>
      <c r="O111" s="134"/>
      <c r="P111" s="134"/>
      <c r="Q111" s="134"/>
      <c r="Z111" s="134"/>
    </row>
    <row r="112" spans="1:26" s="136" customFormat="1" ht="15.75">
      <c r="A112" s="134"/>
      <c r="B112" s="134"/>
      <c r="C112" s="134"/>
      <c r="D112" s="134"/>
      <c r="E112" s="134"/>
      <c r="I112" s="637"/>
      <c r="N112" s="134"/>
      <c r="O112" s="134"/>
      <c r="P112" s="134"/>
      <c r="Q112" s="134"/>
      <c r="Z112" s="134"/>
    </row>
    <row r="113" spans="1:26" s="136" customFormat="1" ht="15.75">
      <c r="A113" s="134"/>
      <c r="B113" s="134"/>
      <c r="C113" s="134"/>
      <c r="D113" s="134"/>
      <c r="E113" s="134"/>
      <c r="I113" s="637"/>
      <c r="N113" s="134"/>
      <c r="O113" s="134"/>
      <c r="P113" s="134"/>
      <c r="Q113" s="134"/>
      <c r="Z113" s="134"/>
    </row>
    <row r="114" spans="1:26" s="136" customFormat="1" ht="15.75">
      <c r="A114" s="134"/>
      <c r="B114" s="134"/>
      <c r="C114" s="134"/>
      <c r="D114" s="134"/>
      <c r="E114" s="134"/>
      <c r="I114" s="637"/>
      <c r="N114" s="134"/>
      <c r="O114" s="134"/>
      <c r="P114" s="134"/>
      <c r="Q114" s="134"/>
      <c r="Z114" s="134"/>
    </row>
    <row r="115" spans="1:26" s="136" customFormat="1" ht="15.75">
      <c r="A115" s="134"/>
      <c r="B115" s="134"/>
      <c r="C115" s="134"/>
      <c r="D115" s="134"/>
      <c r="E115" s="134"/>
      <c r="I115" s="637"/>
      <c r="N115" s="134"/>
      <c r="O115" s="134"/>
      <c r="P115" s="134"/>
      <c r="Q115" s="134"/>
      <c r="Z115" s="134"/>
    </row>
    <row r="116" spans="1:26" s="136" customFormat="1" ht="15.75">
      <c r="A116" s="134"/>
      <c r="B116" s="134"/>
      <c r="C116" s="134"/>
      <c r="D116" s="134"/>
      <c r="E116" s="134"/>
      <c r="I116" s="637"/>
      <c r="N116" s="134"/>
      <c r="O116" s="134"/>
      <c r="P116" s="134"/>
      <c r="Q116" s="134"/>
      <c r="Z116" s="134"/>
    </row>
    <row r="117" spans="1:26" s="136" customFormat="1" ht="15.75">
      <c r="A117" s="134"/>
      <c r="B117" s="134"/>
      <c r="C117" s="134"/>
      <c r="D117" s="134"/>
      <c r="E117" s="134"/>
      <c r="I117" s="637"/>
      <c r="N117" s="134"/>
      <c r="O117" s="134"/>
      <c r="P117" s="134"/>
      <c r="Q117" s="134"/>
      <c r="Z117" s="134"/>
    </row>
    <row r="118" spans="1:26" s="136" customFormat="1" ht="15.75">
      <c r="A118" s="134"/>
      <c r="B118" s="134"/>
      <c r="C118" s="134"/>
      <c r="D118" s="134"/>
      <c r="E118" s="134"/>
      <c r="I118" s="637"/>
      <c r="N118" s="134"/>
      <c r="O118" s="134"/>
      <c r="P118" s="134"/>
      <c r="Q118" s="134"/>
      <c r="Z118" s="134"/>
    </row>
    <row r="119" spans="1:26" s="136" customFormat="1" ht="15.75">
      <c r="A119" s="134"/>
      <c r="B119" s="134"/>
      <c r="C119" s="134"/>
      <c r="D119" s="134"/>
      <c r="E119" s="134"/>
      <c r="I119" s="637"/>
      <c r="N119" s="134"/>
      <c r="O119" s="134"/>
      <c r="P119" s="134"/>
      <c r="Q119" s="134"/>
      <c r="Z119" s="134"/>
    </row>
    <row r="120" spans="1:26" s="136" customFormat="1" ht="15.75">
      <c r="A120" s="134"/>
      <c r="B120" s="134"/>
      <c r="C120" s="134"/>
      <c r="D120" s="134"/>
      <c r="E120" s="134"/>
      <c r="I120" s="637"/>
      <c r="N120" s="134"/>
      <c r="O120" s="134"/>
      <c r="P120" s="134"/>
      <c r="Q120" s="134"/>
      <c r="Z120" s="134"/>
    </row>
    <row r="121" spans="1:26" s="136" customFormat="1" ht="15.75">
      <c r="A121" s="134"/>
      <c r="B121" s="134"/>
      <c r="C121" s="134"/>
      <c r="D121" s="134"/>
      <c r="E121" s="134"/>
      <c r="I121" s="637"/>
      <c r="N121" s="134"/>
      <c r="O121" s="134"/>
      <c r="P121" s="134"/>
      <c r="Q121" s="134"/>
      <c r="Z121" s="134"/>
    </row>
    <row r="122" spans="1:26" s="136" customFormat="1" ht="15.75">
      <c r="A122" s="134"/>
      <c r="B122" s="134"/>
      <c r="C122" s="134"/>
      <c r="D122" s="134"/>
      <c r="E122" s="134"/>
      <c r="I122" s="637"/>
      <c r="N122" s="134"/>
      <c r="O122" s="134"/>
      <c r="P122" s="134"/>
      <c r="Q122" s="134"/>
      <c r="Z122" s="134"/>
    </row>
    <row r="123" spans="1:26" s="136" customFormat="1" ht="15.75">
      <c r="A123" s="134"/>
      <c r="B123" s="134"/>
      <c r="C123" s="134"/>
      <c r="D123" s="134"/>
      <c r="E123" s="134"/>
      <c r="I123" s="637"/>
      <c r="N123" s="134"/>
      <c r="O123" s="134"/>
      <c r="P123" s="134"/>
      <c r="Q123" s="134"/>
      <c r="Z123" s="134"/>
    </row>
    <row r="124" spans="1:26" s="136" customFormat="1" ht="15.75">
      <c r="A124" s="134"/>
      <c r="B124" s="134"/>
      <c r="C124" s="134"/>
      <c r="D124" s="134"/>
      <c r="E124" s="134"/>
      <c r="I124" s="637"/>
      <c r="N124" s="134"/>
      <c r="O124" s="134"/>
      <c r="P124" s="134"/>
      <c r="Q124" s="134"/>
      <c r="Z124" s="134"/>
    </row>
    <row r="125" spans="1:26" s="136" customFormat="1" ht="15.75">
      <c r="A125" s="134"/>
      <c r="B125" s="134"/>
      <c r="C125" s="134"/>
      <c r="D125" s="134"/>
      <c r="E125" s="134"/>
      <c r="I125" s="637"/>
      <c r="N125" s="134"/>
      <c r="O125" s="134"/>
      <c r="P125" s="134"/>
      <c r="Q125" s="134"/>
      <c r="Z125" s="134"/>
    </row>
    <row r="126" spans="1:26" s="136" customFormat="1" ht="15.75">
      <c r="A126" s="134"/>
      <c r="B126" s="134"/>
      <c r="C126" s="134"/>
      <c r="D126" s="134"/>
      <c r="E126" s="134"/>
      <c r="I126" s="637"/>
      <c r="N126" s="134"/>
      <c r="O126" s="134"/>
      <c r="P126" s="134"/>
      <c r="Q126" s="134"/>
      <c r="Z126" s="134"/>
    </row>
    <row r="127" spans="1:26" s="136" customFormat="1" ht="15.75">
      <c r="A127" s="134"/>
      <c r="B127" s="134"/>
      <c r="C127" s="134"/>
      <c r="D127" s="134"/>
      <c r="E127" s="134"/>
      <c r="I127" s="637"/>
      <c r="N127" s="134"/>
      <c r="O127" s="134"/>
      <c r="P127" s="134"/>
      <c r="Q127" s="134"/>
      <c r="Z127" s="134"/>
    </row>
    <row r="128" spans="1:26" s="136" customFormat="1" ht="15.75">
      <c r="A128" s="134"/>
      <c r="B128" s="134"/>
      <c r="C128" s="134"/>
      <c r="D128" s="134"/>
      <c r="E128" s="134"/>
      <c r="I128" s="637"/>
      <c r="N128" s="134"/>
      <c r="O128" s="134"/>
      <c r="P128" s="134"/>
      <c r="Q128" s="134"/>
      <c r="Z128" s="134"/>
    </row>
    <row r="129" spans="1:26" s="136" customFormat="1" ht="15.75">
      <c r="A129" s="134"/>
      <c r="B129" s="134"/>
      <c r="C129" s="134"/>
      <c r="D129" s="134"/>
      <c r="E129" s="134"/>
      <c r="I129" s="637"/>
      <c r="N129" s="134"/>
      <c r="O129" s="134"/>
      <c r="P129" s="134"/>
      <c r="Q129" s="134"/>
      <c r="Z129" s="134"/>
    </row>
    <row r="130" spans="1:26" s="136" customFormat="1" ht="15.75">
      <c r="A130" s="134"/>
      <c r="B130" s="134"/>
      <c r="C130" s="134"/>
      <c r="D130" s="134"/>
      <c r="E130" s="134"/>
      <c r="I130" s="637"/>
      <c r="N130" s="134"/>
      <c r="O130" s="134"/>
      <c r="P130" s="134"/>
      <c r="Q130" s="134"/>
      <c r="Z130" s="134"/>
    </row>
    <row r="131" spans="1:26" s="136" customFormat="1" ht="15.75">
      <c r="A131" s="134"/>
      <c r="B131" s="134"/>
      <c r="C131" s="134"/>
      <c r="D131" s="134"/>
      <c r="E131" s="134"/>
      <c r="I131" s="637"/>
      <c r="N131" s="134"/>
      <c r="O131" s="134"/>
      <c r="P131" s="134"/>
      <c r="Q131" s="134"/>
      <c r="Z131" s="134"/>
    </row>
    <row r="132" spans="1:26" s="136" customFormat="1" ht="15.75">
      <c r="A132" s="134"/>
      <c r="B132" s="134"/>
      <c r="C132" s="134"/>
      <c r="D132" s="134"/>
      <c r="E132" s="134"/>
      <c r="I132" s="637"/>
      <c r="N132" s="134"/>
      <c r="O132" s="134"/>
      <c r="P132" s="134"/>
      <c r="Q132" s="134"/>
      <c r="Z132" s="134"/>
    </row>
    <row r="133" spans="1:26" s="136" customFormat="1" ht="15.75">
      <c r="A133" s="134"/>
      <c r="B133" s="134"/>
      <c r="C133" s="134"/>
      <c r="D133" s="134"/>
      <c r="E133" s="134"/>
      <c r="I133" s="637"/>
      <c r="N133" s="134"/>
      <c r="O133" s="134"/>
      <c r="P133" s="134"/>
      <c r="Q133" s="134"/>
      <c r="Z133" s="134"/>
    </row>
    <row r="134" spans="1:26" s="136" customFormat="1" ht="15.75">
      <c r="A134" s="134"/>
      <c r="B134" s="134"/>
      <c r="C134" s="134"/>
      <c r="D134" s="134"/>
      <c r="E134" s="134"/>
      <c r="I134" s="637"/>
      <c r="N134" s="134"/>
      <c r="O134" s="134"/>
      <c r="P134" s="134"/>
      <c r="Q134" s="134"/>
      <c r="Z134" s="134"/>
    </row>
    <row r="135" spans="1:26" s="136" customFormat="1" ht="15.75">
      <c r="A135" s="134"/>
      <c r="B135" s="134"/>
      <c r="C135" s="134"/>
      <c r="D135" s="134"/>
      <c r="E135" s="134"/>
      <c r="I135" s="637"/>
      <c r="N135" s="134"/>
      <c r="O135" s="134"/>
      <c r="P135" s="134"/>
      <c r="Q135" s="134"/>
      <c r="Z135" s="134"/>
    </row>
    <row r="136" spans="1:26" s="136" customFormat="1" ht="15.75">
      <c r="A136" s="134"/>
      <c r="B136" s="134"/>
      <c r="C136" s="134"/>
      <c r="D136" s="134"/>
      <c r="E136" s="134"/>
      <c r="I136" s="637"/>
      <c r="N136" s="134"/>
      <c r="O136" s="134"/>
      <c r="P136" s="134"/>
      <c r="Q136" s="134"/>
      <c r="Z136" s="134"/>
    </row>
    <row r="137" spans="1:26" s="136" customFormat="1" ht="15.75">
      <c r="A137" s="134"/>
      <c r="B137" s="134"/>
      <c r="C137" s="134"/>
      <c r="D137" s="134"/>
      <c r="E137" s="134"/>
      <c r="I137" s="637"/>
      <c r="N137" s="134"/>
      <c r="O137" s="134"/>
      <c r="P137" s="134"/>
      <c r="Q137" s="134"/>
      <c r="Z137" s="134"/>
    </row>
    <row r="138" spans="1:26" s="136" customFormat="1" ht="15.75">
      <c r="A138" s="134"/>
      <c r="B138" s="134"/>
      <c r="C138" s="134"/>
      <c r="D138" s="134"/>
      <c r="E138" s="134"/>
      <c r="I138" s="637"/>
      <c r="N138" s="134"/>
      <c r="O138" s="134"/>
      <c r="P138" s="134"/>
      <c r="Q138" s="134"/>
      <c r="Z138" s="134"/>
    </row>
    <row r="139" spans="1:26" s="136" customFormat="1" ht="15.75">
      <c r="A139" s="134"/>
      <c r="B139" s="134"/>
      <c r="C139" s="134"/>
      <c r="D139" s="134"/>
      <c r="E139" s="134"/>
      <c r="I139" s="637"/>
      <c r="N139" s="134"/>
      <c r="O139" s="134"/>
      <c r="P139" s="134"/>
      <c r="Q139" s="134"/>
      <c r="Z139" s="134"/>
    </row>
    <row r="140" spans="1:26" s="136" customFormat="1" ht="15.75">
      <c r="A140" s="134"/>
      <c r="B140" s="134"/>
      <c r="C140" s="134"/>
      <c r="D140" s="134"/>
      <c r="E140" s="134"/>
      <c r="I140" s="637"/>
      <c r="N140" s="134"/>
      <c r="O140" s="134"/>
      <c r="P140" s="134"/>
      <c r="Q140" s="134"/>
      <c r="Z140" s="134"/>
    </row>
    <row r="141" spans="1:26" s="136" customFormat="1" ht="15.75">
      <c r="A141" s="134"/>
      <c r="B141" s="134"/>
      <c r="C141" s="134"/>
      <c r="D141" s="134"/>
      <c r="E141" s="134"/>
      <c r="I141" s="637"/>
      <c r="N141" s="134"/>
      <c r="O141" s="134"/>
      <c r="P141" s="134"/>
      <c r="Q141" s="134"/>
      <c r="Z141" s="134"/>
    </row>
    <row r="142" spans="1:26" s="136" customFormat="1" ht="15.75">
      <c r="A142" s="134"/>
      <c r="B142" s="134"/>
      <c r="C142" s="134"/>
      <c r="D142" s="134"/>
      <c r="E142" s="134"/>
      <c r="I142" s="637"/>
      <c r="N142" s="134"/>
      <c r="O142" s="134"/>
      <c r="P142" s="134"/>
      <c r="Q142" s="134"/>
      <c r="Z142" s="134"/>
    </row>
    <row r="143" spans="1:26" s="136" customFormat="1" ht="15.75">
      <c r="A143" s="134"/>
      <c r="B143" s="134"/>
      <c r="C143" s="134"/>
      <c r="D143" s="134"/>
      <c r="E143" s="134"/>
      <c r="I143" s="637"/>
      <c r="N143" s="134"/>
      <c r="O143" s="134"/>
      <c r="P143" s="134"/>
      <c r="Q143" s="134"/>
      <c r="Z143" s="134"/>
    </row>
    <row r="144" spans="1:26" s="136" customFormat="1" ht="15.75">
      <c r="A144" s="134"/>
      <c r="B144" s="134"/>
      <c r="C144" s="134"/>
      <c r="D144" s="134"/>
      <c r="E144" s="134"/>
      <c r="I144" s="637"/>
      <c r="N144" s="134"/>
      <c r="O144" s="134"/>
      <c r="P144" s="134"/>
      <c r="Q144" s="134"/>
      <c r="Z144" s="134"/>
    </row>
    <row r="145" spans="1:26" s="136" customFormat="1" ht="15.75">
      <c r="A145" s="134"/>
      <c r="B145" s="134"/>
      <c r="C145" s="134"/>
      <c r="D145" s="134"/>
      <c r="E145" s="134"/>
      <c r="I145" s="637"/>
      <c r="N145" s="134"/>
      <c r="O145" s="134"/>
      <c r="P145" s="134"/>
      <c r="Q145" s="134"/>
      <c r="Z145" s="134"/>
    </row>
    <row r="146" spans="1:26" s="136" customFormat="1" ht="15.75">
      <c r="A146" s="134"/>
      <c r="B146" s="134"/>
      <c r="C146" s="134"/>
      <c r="D146" s="134"/>
      <c r="E146" s="134"/>
      <c r="I146" s="637"/>
      <c r="N146" s="134"/>
      <c r="O146" s="134"/>
      <c r="P146" s="134"/>
      <c r="Q146" s="134"/>
      <c r="Z146" s="134"/>
    </row>
    <row r="147" spans="1:26" s="136" customFormat="1" ht="15.75">
      <c r="A147" s="134"/>
      <c r="B147" s="134"/>
      <c r="C147" s="134"/>
      <c r="D147" s="134"/>
      <c r="E147" s="134"/>
      <c r="I147" s="637"/>
      <c r="N147" s="134"/>
      <c r="O147" s="134"/>
      <c r="P147" s="134"/>
      <c r="Q147" s="134"/>
      <c r="Z147" s="134"/>
    </row>
    <row r="148" spans="1:26" s="136" customFormat="1" ht="15.75">
      <c r="A148" s="134"/>
      <c r="B148" s="134"/>
      <c r="C148" s="134"/>
      <c r="D148" s="134"/>
      <c r="E148" s="134"/>
      <c r="I148" s="637"/>
      <c r="N148" s="134"/>
      <c r="O148" s="134"/>
      <c r="P148" s="134"/>
      <c r="Q148" s="134"/>
      <c r="Z148" s="134"/>
    </row>
    <row r="149" spans="1:26" s="136" customFormat="1" ht="15.75">
      <c r="A149" s="134"/>
      <c r="B149" s="134"/>
      <c r="C149" s="134"/>
      <c r="D149" s="134"/>
      <c r="E149" s="134"/>
      <c r="I149" s="637"/>
      <c r="N149" s="134"/>
      <c r="O149" s="134"/>
      <c r="P149" s="134"/>
      <c r="Q149" s="134"/>
      <c r="Z149" s="134"/>
    </row>
    <row r="150" spans="1:26" s="136" customFormat="1" ht="15.75">
      <c r="A150" s="134"/>
      <c r="B150" s="134"/>
      <c r="C150" s="134"/>
      <c r="D150" s="134"/>
      <c r="E150" s="134"/>
      <c r="I150" s="637"/>
      <c r="N150" s="134"/>
      <c r="O150" s="134"/>
      <c r="P150" s="134"/>
      <c r="Q150" s="134"/>
      <c r="Z150" s="134"/>
    </row>
    <row r="151" spans="1:26" s="136" customFormat="1" ht="15.75">
      <c r="A151" s="134"/>
      <c r="B151" s="134"/>
      <c r="C151" s="134"/>
      <c r="D151" s="134"/>
      <c r="E151" s="134"/>
      <c r="I151" s="637"/>
      <c r="N151" s="134"/>
      <c r="O151" s="134"/>
      <c r="P151" s="134"/>
      <c r="Q151" s="134"/>
      <c r="Z151" s="134"/>
    </row>
    <row r="152" spans="1:26" s="136" customFormat="1" ht="15.75">
      <c r="A152" s="134"/>
      <c r="B152" s="134"/>
      <c r="C152" s="134"/>
      <c r="D152" s="134"/>
      <c r="E152" s="134"/>
      <c r="I152" s="637"/>
      <c r="N152" s="134"/>
      <c r="O152" s="134"/>
      <c r="P152" s="134"/>
      <c r="Q152" s="134"/>
      <c r="Z152" s="134"/>
    </row>
    <row r="153" spans="1:26" s="136" customFormat="1" ht="15.75">
      <c r="A153" s="134"/>
      <c r="B153" s="134"/>
      <c r="C153" s="134"/>
      <c r="D153" s="134"/>
      <c r="E153" s="134"/>
      <c r="I153" s="637"/>
      <c r="N153" s="134"/>
      <c r="O153" s="134"/>
      <c r="P153" s="134"/>
      <c r="Q153" s="134"/>
      <c r="Z153" s="134"/>
    </row>
    <row r="154" spans="1:26" s="136" customFormat="1" ht="15.75">
      <c r="A154" s="134"/>
      <c r="B154" s="134"/>
      <c r="C154" s="134"/>
      <c r="D154" s="134"/>
      <c r="E154" s="134"/>
      <c r="I154" s="637"/>
      <c r="N154" s="134"/>
      <c r="O154" s="134"/>
      <c r="P154" s="134"/>
      <c r="Q154" s="134"/>
      <c r="Z154" s="134"/>
    </row>
    <row r="155" spans="1:26" s="136" customFormat="1" ht="15.75">
      <c r="A155" s="134"/>
      <c r="B155" s="134"/>
      <c r="C155" s="134"/>
      <c r="D155" s="134"/>
      <c r="E155" s="134"/>
      <c r="I155" s="637"/>
      <c r="N155" s="134"/>
      <c r="O155" s="134"/>
      <c r="P155" s="134"/>
      <c r="Q155" s="134"/>
      <c r="Z155" s="134"/>
    </row>
    <row r="156" spans="1:26" s="136" customFormat="1" ht="15.75">
      <c r="A156" s="134"/>
      <c r="B156" s="134"/>
      <c r="C156" s="134"/>
      <c r="D156" s="134"/>
      <c r="E156" s="134"/>
      <c r="I156" s="637"/>
      <c r="N156" s="134"/>
      <c r="O156" s="134"/>
      <c r="P156" s="134"/>
      <c r="Q156" s="134"/>
      <c r="Z156" s="134"/>
    </row>
    <row r="157" spans="1:26" s="136" customFormat="1" ht="15.75">
      <c r="A157" s="134"/>
      <c r="B157" s="134"/>
      <c r="C157" s="134"/>
      <c r="D157" s="134"/>
      <c r="E157" s="134"/>
      <c r="I157" s="637"/>
      <c r="N157" s="134"/>
      <c r="O157" s="134"/>
      <c r="P157" s="134"/>
      <c r="Q157" s="134"/>
      <c r="Z157" s="134"/>
    </row>
    <row r="158" spans="1:26" s="136" customFormat="1" ht="15.75">
      <c r="A158" s="134"/>
      <c r="B158" s="134"/>
      <c r="C158" s="134"/>
      <c r="D158" s="134"/>
      <c r="E158" s="134"/>
      <c r="I158" s="637"/>
      <c r="N158" s="134"/>
      <c r="O158" s="134"/>
      <c r="P158" s="134"/>
      <c r="Q158" s="134"/>
      <c r="Z158" s="134"/>
    </row>
    <row r="159" spans="1:26" s="136" customFormat="1" ht="15.75">
      <c r="A159" s="134"/>
      <c r="B159" s="134"/>
      <c r="C159" s="134"/>
      <c r="D159" s="134"/>
      <c r="E159" s="134"/>
      <c r="I159" s="637"/>
      <c r="N159" s="134"/>
      <c r="O159" s="134"/>
      <c r="P159" s="134"/>
      <c r="Q159" s="134"/>
      <c r="Z159" s="134"/>
    </row>
    <row r="160" spans="1:26" s="136" customFormat="1" ht="15.75">
      <c r="A160" s="134"/>
      <c r="B160" s="134"/>
      <c r="C160" s="134"/>
      <c r="D160" s="134"/>
      <c r="E160" s="134"/>
      <c r="I160" s="637"/>
      <c r="N160" s="134"/>
      <c r="O160" s="134"/>
      <c r="P160" s="134"/>
      <c r="Q160" s="134"/>
      <c r="Z160" s="134"/>
    </row>
    <row r="161" spans="1:26" s="136" customFormat="1" ht="15.75">
      <c r="A161" s="134"/>
      <c r="B161" s="134"/>
      <c r="C161" s="134"/>
      <c r="D161" s="134"/>
      <c r="E161" s="134"/>
      <c r="I161" s="637"/>
      <c r="N161" s="134"/>
      <c r="O161" s="134"/>
      <c r="P161" s="134"/>
      <c r="Q161" s="134"/>
      <c r="Z161" s="134"/>
    </row>
    <row r="162" spans="1:26" s="136" customFormat="1" ht="15.75">
      <c r="A162" s="134"/>
      <c r="B162" s="134"/>
      <c r="C162" s="134"/>
      <c r="D162" s="134"/>
      <c r="E162" s="134"/>
      <c r="I162" s="637"/>
      <c r="N162" s="134"/>
      <c r="O162" s="134"/>
      <c r="P162" s="134"/>
      <c r="Q162" s="134"/>
      <c r="Z162" s="134"/>
    </row>
    <row r="163" spans="1:26" s="136" customFormat="1" ht="15.75">
      <c r="A163" s="134"/>
      <c r="B163" s="134"/>
      <c r="C163" s="134"/>
      <c r="D163" s="134"/>
      <c r="E163" s="134"/>
      <c r="I163" s="637"/>
      <c r="N163" s="134"/>
      <c r="O163" s="134"/>
      <c r="P163" s="134"/>
      <c r="Q163" s="134"/>
      <c r="Z163" s="134"/>
    </row>
    <row r="164" spans="1:26" s="136" customFormat="1" ht="15.75">
      <c r="A164" s="134"/>
      <c r="B164" s="134"/>
      <c r="C164" s="134"/>
      <c r="D164" s="134"/>
      <c r="E164" s="134"/>
      <c r="I164" s="637"/>
      <c r="N164" s="134"/>
      <c r="O164" s="134"/>
      <c r="P164" s="134"/>
      <c r="Q164" s="134"/>
      <c r="Z164" s="134"/>
    </row>
    <row r="165" spans="1:26" s="136" customFormat="1" ht="15.75">
      <c r="A165" s="134"/>
      <c r="B165" s="134"/>
      <c r="C165" s="134"/>
      <c r="D165" s="134"/>
      <c r="E165" s="134"/>
      <c r="I165" s="637"/>
      <c r="N165" s="134"/>
      <c r="O165" s="134"/>
      <c r="P165" s="134"/>
      <c r="Q165" s="134"/>
      <c r="Z165" s="134"/>
    </row>
    <row r="166" spans="1:26" s="136" customFormat="1" ht="15.75">
      <c r="A166" s="134"/>
      <c r="B166" s="134"/>
      <c r="C166" s="134"/>
      <c r="D166" s="134"/>
      <c r="E166" s="134"/>
      <c r="I166" s="637"/>
      <c r="N166" s="134"/>
      <c r="O166" s="134"/>
      <c r="P166" s="134"/>
      <c r="Q166" s="134"/>
      <c r="Z166" s="134"/>
    </row>
    <row r="167" spans="1:26" s="136" customFormat="1" ht="15.75">
      <c r="A167" s="134"/>
      <c r="B167" s="134"/>
      <c r="C167" s="134"/>
      <c r="D167" s="134"/>
      <c r="E167" s="134"/>
      <c r="I167" s="637"/>
      <c r="N167" s="134"/>
      <c r="O167" s="134"/>
      <c r="P167" s="134"/>
      <c r="Q167" s="134"/>
      <c r="Z167" s="134"/>
    </row>
    <row r="168" spans="1:26" s="136" customFormat="1" ht="15.75">
      <c r="A168" s="134"/>
      <c r="B168" s="134"/>
      <c r="C168" s="134"/>
      <c r="D168" s="134"/>
      <c r="E168" s="134"/>
      <c r="I168" s="637"/>
      <c r="N168" s="134"/>
      <c r="O168" s="134"/>
      <c r="P168" s="134"/>
      <c r="Q168" s="134"/>
      <c r="Z168" s="134"/>
    </row>
    <row r="169" spans="1:26" s="136" customFormat="1" ht="15.75">
      <c r="A169" s="134"/>
      <c r="B169" s="134"/>
      <c r="C169" s="134"/>
      <c r="D169" s="134"/>
      <c r="E169" s="134"/>
      <c r="I169" s="637"/>
      <c r="N169" s="134"/>
      <c r="O169" s="134"/>
      <c r="P169" s="134"/>
      <c r="Q169" s="134"/>
      <c r="Z169" s="134"/>
    </row>
    <row r="170" spans="1:26" s="136" customFormat="1" ht="15.75">
      <c r="A170" s="134"/>
      <c r="B170" s="134"/>
      <c r="C170" s="134"/>
      <c r="D170" s="134"/>
      <c r="E170" s="134"/>
      <c r="I170" s="637"/>
      <c r="N170" s="134"/>
      <c r="O170" s="134"/>
      <c r="P170" s="134"/>
      <c r="Q170" s="134"/>
      <c r="Z170" s="134"/>
    </row>
    <row r="171" spans="1:26" s="136" customFormat="1" ht="15.75">
      <c r="A171" s="134"/>
      <c r="B171" s="134"/>
      <c r="C171" s="134"/>
      <c r="D171" s="134"/>
      <c r="E171" s="134"/>
      <c r="I171" s="637"/>
      <c r="N171" s="134"/>
      <c r="O171" s="134"/>
      <c r="P171" s="134"/>
      <c r="Q171" s="134"/>
      <c r="Z171" s="134"/>
    </row>
    <row r="172" spans="1:26" s="136" customFormat="1" ht="15.75">
      <c r="A172" s="134"/>
      <c r="B172" s="134"/>
      <c r="C172" s="134"/>
      <c r="D172" s="134"/>
      <c r="E172" s="134"/>
      <c r="I172" s="637"/>
      <c r="N172" s="134"/>
      <c r="O172" s="134"/>
      <c r="P172" s="134"/>
      <c r="Q172" s="134"/>
      <c r="Z172" s="134"/>
    </row>
    <row r="173" spans="1:26" s="136" customFormat="1" ht="15.75">
      <c r="A173" s="134"/>
      <c r="B173" s="134"/>
      <c r="C173" s="134"/>
      <c r="D173" s="134"/>
      <c r="E173" s="134"/>
      <c r="I173" s="637"/>
      <c r="N173" s="134"/>
      <c r="O173" s="134"/>
      <c r="P173" s="134"/>
      <c r="Q173" s="134"/>
      <c r="Z173" s="134"/>
    </row>
    <row r="174" spans="1:26" s="136" customFormat="1" ht="15.75">
      <c r="A174" s="134"/>
      <c r="B174" s="134"/>
      <c r="C174" s="134"/>
      <c r="D174" s="134"/>
      <c r="E174" s="134"/>
      <c r="I174" s="637"/>
      <c r="N174" s="134"/>
      <c r="O174" s="134"/>
      <c r="P174" s="134"/>
      <c r="Q174" s="134"/>
      <c r="Z174" s="134"/>
    </row>
    <row r="175" spans="1:26" s="136" customFormat="1" ht="15.75">
      <c r="A175" s="134"/>
      <c r="B175" s="134"/>
      <c r="C175" s="134"/>
      <c r="D175" s="134"/>
      <c r="E175" s="134"/>
      <c r="I175" s="637"/>
      <c r="N175" s="134"/>
      <c r="O175" s="134"/>
      <c r="P175" s="134"/>
      <c r="Q175" s="134"/>
      <c r="Z175" s="134"/>
    </row>
    <row r="176" spans="1:26" s="136" customFormat="1" ht="15.75">
      <c r="A176" s="134"/>
      <c r="B176" s="134"/>
      <c r="C176" s="134"/>
      <c r="D176" s="134"/>
      <c r="E176" s="134"/>
      <c r="I176" s="637"/>
      <c r="N176" s="134"/>
      <c r="O176" s="134"/>
      <c r="P176" s="134"/>
      <c r="Q176" s="134"/>
      <c r="Z176" s="134"/>
    </row>
    <row r="177" spans="1:26" s="136" customFormat="1" ht="15.75">
      <c r="A177" s="134"/>
      <c r="B177" s="134"/>
      <c r="C177" s="134"/>
      <c r="D177" s="134"/>
      <c r="E177" s="134"/>
      <c r="I177" s="637"/>
      <c r="N177" s="134"/>
      <c r="O177" s="134"/>
      <c r="P177" s="134"/>
      <c r="Q177" s="134"/>
      <c r="Z177" s="134"/>
    </row>
    <row r="178" spans="1:26" s="136" customFormat="1" ht="15.75">
      <c r="A178" s="134"/>
      <c r="B178" s="134"/>
      <c r="C178" s="134"/>
      <c r="D178" s="134"/>
      <c r="E178" s="134"/>
      <c r="I178" s="637"/>
      <c r="N178" s="134"/>
      <c r="O178" s="134"/>
      <c r="P178" s="134"/>
      <c r="Q178" s="134"/>
      <c r="Z178" s="134"/>
    </row>
    <row r="179" spans="1:26" s="136" customFormat="1" ht="15.75">
      <c r="A179" s="134"/>
      <c r="B179" s="134"/>
      <c r="C179" s="134"/>
      <c r="D179" s="134"/>
      <c r="E179" s="134"/>
      <c r="I179" s="637"/>
      <c r="N179" s="134"/>
      <c r="O179" s="134"/>
      <c r="P179" s="134"/>
      <c r="Q179" s="134"/>
      <c r="Z179" s="134"/>
    </row>
    <row r="180" spans="1:26" s="136" customFormat="1" ht="15.75">
      <c r="A180" s="134"/>
      <c r="B180" s="134"/>
      <c r="C180" s="134"/>
      <c r="D180" s="134"/>
      <c r="E180" s="134"/>
      <c r="I180" s="637"/>
      <c r="N180" s="134"/>
      <c r="O180" s="134"/>
      <c r="P180" s="134"/>
      <c r="Q180" s="134"/>
      <c r="Z180" s="134"/>
    </row>
    <row r="181" spans="1:26" s="136" customFormat="1" ht="15.75">
      <c r="A181" s="134"/>
      <c r="B181" s="134"/>
      <c r="C181" s="134"/>
      <c r="D181" s="134"/>
      <c r="E181" s="134"/>
      <c r="I181" s="637"/>
      <c r="N181" s="134"/>
      <c r="O181" s="134"/>
      <c r="P181" s="134"/>
      <c r="Q181" s="134"/>
      <c r="Z181" s="134"/>
    </row>
    <row r="182" spans="1:26" s="136" customFormat="1" ht="15.75">
      <c r="A182" s="134"/>
      <c r="B182" s="134"/>
      <c r="C182" s="134"/>
      <c r="D182" s="134"/>
      <c r="E182" s="134"/>
      <c r="I182" s="637"/>
      <c r="N182" s="134"/>
      <c r="O182" s="134"/>
      <c r="P182" s="134"/>
      <c r="Q182" s="134"/>
      <c r="Z182" s="134"/>
    </row>
    <row r="183" spans="1:26" s="136" customFormat="1" ht="15.75">
      <c r="A183" s="134"/>
      <c r="B183" s="134"/>
      <c r="C183" s="134"/>
      <c r="D183" s="134"/>
      <c r="E183" s="134"/>
      <c r="I183" s="637"/>
      <c r="N183" s="134"/>
      <c r="O183" s="134"/>
      <c r="P183" s="134"/>
      <c r="Q183" s="134"/>
      <c r="Z183" s="134"/>
    </row>
    <row r="184" spans="1:26" s="136" customFormat="1" ht="15.75">
      <c r="A184" s="134"/>
      <c r="B184" s="134"/>
      <c r="C184" s="134"/>
      <c r="D184" s="134"/>
      <c r="E184" s="134"/>
      <c r="I184" s="637"/>
      <c r="N184" s="134"/>
      <c r="O184" s="134"/>
      <c r="P184" s="134"/>
      <c r="Q184" s="134"/>
      <c r="Z184" s="134"/>
    </row>
    <row r="185" spans="1:26" s="136" customFormat="1" ht="15.75">
      <c r="A185" s="134"/>
      <c r="B185" s="134"/>
      <c r="C185" s="134"/>
      <c r="D185" s="134"/>
      <c r="E185" s="134"/>
      <c r="I185" s="637"/>
      <c r="N185" s="134"/>
      <c r="O185" s="134"/>
      <c r="P185" s="134"/>
      <c r="Q185" s="134"/>
      <c r="Z185" s="134"/>
    </row>
    <row r="186" spans="1:26" s="136" customFormat="1" ht="15.75">
      <c r="A186" s="134"/>
      <c r="B186" s="134"/>
      <c r="C186" s="134"/>
      <c r="D186" s="134"/>
      <c r="E186" s="134"/>
      <c r="I186" s="637"/>
      <c r="N186" s="134"/>
      <c r="O186" s="134"/>
      <c r="P186" s="134"/>
      <c r="Q186" s="134"/>
      <c r="Z186" s="134"/>
    </row>
    <row r="187" spans="1:26" s="136" customFormat="1" ht="15.75">
      <c r="A187" s="134"/>
      <c r="B187" s="134"/>
      <c r="C187" s="134"/>
      <c r="D187" s="134"/>
      <c r="E187" s="134"/>
      <c r="I187" s="637"/>
      <c r="N187" s="134"/>
      <c r="O187" s="134"/>
      <c r="P187" s="134"/>
      <c r="Q187" s="134"/>
      <c r="Z187" s="134"/>
    </row>
    <row r="188" spans="1:26" s="136" customFormat="1" ht="15.75">
      <c r="A188" s="134"/>
      <c r="B188" s="134"/>
      <c r="C188" s="134"/>
      <c r="D188" s="134"/>
      <c r="E188" s="134"/>
      <c r="I188" s="637"/>
      <c r="N188" s="134"/>
      <c r="O188" s="134"/>
      <c r="P188" s="134"/>
      <c r="Q188" s="134"/>
      <c r="Z188" s="134"/>
    </row>
    <row r="189" spans="1:26" s="136" customFormat="1" ht="15.75">
      <c r="A189" s="134"/>
      <c r="B189" s="134"/>
      <c r="C189" s="134"/>
      <c r="D189" s="134"/>
      <c r="E189" s="134"/>
      <c r="I189" s="637"/>
      <c r="N189" s="134"/>
      <c r="O189" s="134"/>
      <c r="P189" s="134"/>
      <c r="Q189" s="134"/>
      <c r="Z189" s="134"/>
    </row>
    <row r="190" spans="1:26" s="136" customFormat="1" ht="15.75">
      <c r="A190" s="134"/>
      <c r="B190" s="134"/>
      <c r="C190" s="134"/>
      <c r="D190" s="134"/>
      <c r="E190" s="134"/>
      <c r="I190" s="637"/>
      <c r="N190" s="134"/>
      <c r="O190" s="134"/>
      <c r="P190" s="134"/>
      <c r="Q190" s="134"/>
      <c r="Z190" s="134"/>
    </row>
    <row r="191" spans="1:26" s="136" customFormat="1" ht="15.75">
      <c r="A191" s="134"/>
      <c r="B191" s="134"/>
      <c r="C191" s="134"/>
      <c r="D191" s="134"/>
      <c r="E191" s="134"/>
      <c r="I191" s="637"/>
      <c r="N191" s="134"/>
      <c r="O191" s="134"/>
      <c r="P191" s="134"/>
      <c r="Q191" s="134"/>
      <c r="Z191" s="134"/>
    </row>
    <row r="192" spans="1:26" s="136" customFormat="1" ht="15.75">
      <c r="A192" s="134"/>
      <c r="B192" s="134"/>
      <c r="C192" s="134"/>
      <c r="D192" s="134"/>
      <c r="E192" s="134"/>
      <c r="I192" s="637"/>
      <c r="N192" s="134"/>
      <c r="O192" s="134"/>
      <c r="P192" s="134"/>
      <c r="Q192" s="134"/>
      <c r="Z192" s="134"/>
    </row>
    <row r="193" spans="1:26" s="136" customFormat="1" ht="15.75">
      <c r="A193" s="134"/>
      <c r="B193" s="134"/>
      <c r="C193" s="134"/>
      <c r="D193" s="134"/>
      <c r="E193" s="134"/>
      <c r="I193" s="637"/>
      <c r="N193" s="134"/>
      <c r="O193" s="134"/>
      <c r="P193" s="134"/>
      <c r="Q193" s="134"/>
      <c r="Z193" s="134"/>
    </row>
    <row r="194" spans="1:26" s="136" customFormat="1" ht="15.75">
      <c r="A194" s="134"/>
      <c r="B194" s="134"/>
      <c r="C194" s="134"/>
      <c r="D194" s="134"/>
      <c r="E194" s="134"/>
      <c r="I194" s="637"/>
      <c r="N194" s="134"/>
      <c r="O194" s="134"/>
      <c r="P194" s="134"/>
      <c r="Q194" s="134"/>
      <c r="Z194" s="134"/>
    </row>
    <row r="195" spans="1:26" s="136" customFormat="1" ht="15.75">
      <c r="A195" s="134"/>
      <c r="B195" s="134"/>
      <c r="C195" s="134"/>
      <c r="D195" s="134"/>
      <c r="E195" s="134"/>
      <c r="I195" s="637"/>
      <c r="N195" s="134"/>
      <c r="O195" s="134"/>
      <c r="P195" s="134"/>
      <c r="Q195" s="134"/>
      <c r="Z195" s="134"/>
    </row>
    <row r="196" spans="1:26" s="136" customFormat="1" ht="15.75">
      <c r="A196" s="134"/>
      <c r="B196" s="134"/>
      <c r="C196" s="134"/>
      <c r="D196" s="134"/>
      <c r="E196" s="134"/>
      <c r="I196" s="637"/>
      <c r="N196" s="134"/>
      <c r="O196" s="134"/>
      <c r="P196" s="134"/>
      <c r="Q196" s="134"/>
      <c r="Z196" s="134"/>
    </row>
    <row r="197" spans="1:26" s="136" customFormat="1" ht="15.75">
      <c r="A197" s="134"/>
      <c r="B197" s="134"/>
      <c r="C197" s="134"/>
      <c r="D197" s="134"/>
      <c r="E197" s="134"/>
      <c r="I197" s="637"/>
      <c r="N197" s="134"/>
      <c r="O197" s="134"/>
      <c r="P197" s="134"/>
      <c r="Q197" s="134"/>
      <c r="Z197" s="134"/>
    </row>
    <row r="198" spans="1:26" s="136" customFormat="1" ht="15.75">
      <c r="A198" s="134"/>
      <c r="B198" s="134"/>
      <c r="C198" s="134"/>
      <c r="D198" s="134"/>
      <c r="E198" s="134"/>
      <c r="I198" s="637"/>
      <c r="N198" s="134"/>
      <c r="O198" s="134"/>
      <c r="P198" s="134"/>
      <c r="Q198" s="134"/>
      <c r="Z198" s="134"/>
    </row>
    <row r="199" spans="1:26" s="136" customFormat="1" ht="15.75">
      <c r="A199" s="134"/>
      <c r="B199" s="134"/>
      <c r="C199" s="134"/>
      <c r="D199" s="134"/>
      <c r="E199" s="134"/>
      <c r="I199" s="637"/>
      <c r="N199" s="134"/>
      <c r="O199" s="134"/>
      <c r="P199" s="134"/>
      <c r="Q199" s="134"/>
      <c r="Z199" s="134"/>
    </row>
    <row r="200" spans="1:26" s="136" customFormat="1" ht="15.75">
      <c r="A200" s="134"/>
      <c r="B200" s="134"/>
      <c r="C200" s="134"/>
      <c r="D200" s="134"/>
      <c r="E200" s="134"/>
      <c r="I200" s="637"/>
      <c r="N200" s="134"/>
      <c r="O200" s="134"/>
      <c r="P200" s="134"/>
      <c r="Q200" s="134"/>
      <c r="Z200" s="134"/>
    </row>
    <row r="201" spans="1:26" s="136" customFormat="1" ht="15.75">
      <c r="A201" s="134"/>
      <c r="B201" s="134"/>
      <c r="C201" s="134"/>
      <c r="D201" s="134"/>
      <c r="E201" s="134"/>
      <c r="I201" s="637"/>
      <c r="N201" s="134"/>
      <c r="O201" s="134"/>
      <c r="P201" s="134"/>
      <c r="Q201" s="134"/>
      <c r="Z201" s="134"/>
    </row>
    <row r="202" spans="1:26" s="136" customFormat="1" ht="15.75">
      <c r="A202" s="134"/>
      <c r="B202" s="134"/>
      <c r="C202" s="134"/>
      <c r="D202" s="134"/>
      <c r="E202" s="134"/>
      <c r="I202" s="637"/>
      <c r="N202" s="134"/>
      <c r="O202" s="134"/>
      <c r="P202" s="134"/>
      <c r="Q202" s="134"/>
      <c r="Z202" s="134"/>
    </row>
    <row r="203" spans="1:26" s="136" customFormat="1" ht="15.75">
      <c r="A203" s="134"/>
      <c r="B203" s="134"/>
      <c r="C203" s="134"/>
      <c r="D203" s="134"/>
      <c r="E203" s="134"/>
      <c r="I203" s="637"/>
      <c r="N203" s="134"/>
      <c r="O203" s="134"/>
      <c r="P203" s="134"/>
      <c r="Q203" s="134"/>
      <c r="Z203" s="134"/>
    </row>
    <row r="204" spans="1:26" s="136" customFormat="1" ht="15.75">
      <c r="A204" s="134"/>
      <c r="B204" s="134"/>
      <c r="C204" s="134"/>
      <c r="D204" s="134"/>
      <c r="E204" s="134"/>
      <c r="I204" s="637"/>
      <c r="N204" s="134"/>
      <c r="O204" s="134"/>
      <c r="P204" s="134"/>
      <c r="Q204" s="134"/>
      <c r="Z204" s="134"/>
    </row>
    <row r="205" spans="1:26" s="136" customFormat="1" ht="15.75">
      <c r="A205" s="134"/>
      <c r="B205" s="134"/>
      <c r="C205" s="134"/>
      <c r="D205" s="134"/>
      <c r="E205" s="134"/>
      <c r="I205" s="637"/>
      <c r="N205" s="134"/>
      <c r="O205" s="134"/>
      <c r="P205" s="134"/>
      <c r="Q205" s="134"/>
      <c r="Z205" s="134"/>
    </row>
    <row r="206" spans="1:26" s="136" customFormat="1" ht="15.75">
      <c r="A206" s="134"/>
      <c r="B206" s="134"/>
      <c r="C206" s="134"/>
      <c r="D206" s="134"/>
      <c r="E206" s="134"/>
      <c r="I206" s="637"/>
      <c r="N206" s="134"/>
      <c r="O206" s="134"/>
      <c r="P206" s="134"/>
      <c r="Q206" s="134"/>
      <c r="Z206" s="134"/>
    </row>
    <row r="207" ht="14.25">
      <c r="J207" s="139"/>
    </row>
    <row r="208" ht="14.25">
      <c r="J208" s="139"/>
    </row>
    <row r="209" ht="14.25">
      <c r="J209" s="139"/>
    </row>
    <row r="210" ht="14.25">
      <c r="J210" s="139"/>
    </row>
    <row r="211" ht="14.25">
      <c r="J211" s="139"/>
    </row>
    <row r="212" ht="14.25">
      <c r="J212" s="139"/>
    </row>
    <row r="213" ht="14.25">
      <c r="J213" s="139"/>
    </row>
    <row r="214" ht="14.25">
      <c r="J214" s="139"/>
    </row>
    <row r="215" ht="14.25">
      <c r="J215" s="139"/>
    </row>
    <row r="216" ht="14.25">
      <c r="J216" s="139"/>
    </row>
    <row r="217" ht="14.25">
      <c r="J217" s="139"/>
    </row>
    <row r="218" ht="14.25">
      <c r="J218" s="139"/>
    </row>
    <row r="219" ht="14.25">
      <c r="J219" s="139"/>
    </row>
    <row r="220" ht="14.25">
      <c r="J220" s="139"/>
    </row>
    <row r="221" ht="14.25">
      <c r="J221" s="139"/>
    </row>
    <row r="222" ht="14.25">
      <c r="J222" s="139"/>
    </row>
    <row r="223" ht="14.25">
      <c r="J223" s="139"/>
    </row>
    <row r="224" ht="14.25">
      <c r="J224" s="139"/>
    </row>
    <row r="225" ht="14.25">
      <c r="J225" s="139"/>
    </row>
    <row r="226" ht="14.25">
      <c r="J226" s="139"/>
    </row>
    <row r="227" ht="14.25">
      <c r="J227" s="139"/>
    </row>
    <row r="228" ht="14.25">
      <c r="J228" s="139"/>
    </row>
    <row r="229" ht="14.25">
      <c r="J229" s="139"/>
    </row>
    <row r="230" ht="14.25">
      <c r="J230" s="139"/>
    </row>
    <row r="231" ht="14.25">
      <c r="J231" s="139"/>
    </row>
    <row r="232" ht="14.25">
      <c r="J232" s="139"/>
    </row>
    <row r="233" ht="14.25">
      <c r="J233" s="139"/>
    </row>
    <row r="234" ht="14.25">
      <c r="J234" s="139"/>
    </row>
    <row r="235" ht="14.25">
      <c r="J235" s="139"/>
    </row>
    <row r="236" ht="14.25">
      <c r="J236" s="139"/>
    </row>
    <row r="237" ht="14.25">
      <c r="J237" s="139"/>
    </row>
    <row r="238" ht="14.25">
      <c r="J238" s="139"/>
    </row>
    <row r="239" ht="14.25">
      <c r="J239" s="139"/>
    </row>
    <row r="240" ht="14.25">
      <c r="J240" s="139"/>
    </row>
    <row r="241" ht="14.25">
      <c r="J241" s="139"/>
    </row>
    <row r="242" ht="14.25">
      <c r="J242" s="139"/>
    </row>
    <row r="243" ht="14.25">
      <c r="J243" s="139"/>
    </row>
    <row r="244" ht="14.25">
      <c r="J244" s="139"/>
    </row>
    <row r="245" ht="14.25">
      <c r="J245" s="139"/>
    </row>
    <row r="246" ht="14.25">
      <c r="J246" s="139"/>
    </row>
    <row r="247" ht="14.25">
      <c r="J247" s="139"/>
    </row>
    <row r="248" ht="14.25">
      <c r="J248" s="139"/>
    </row>
    <row r="249" ht="14.25">
      <c r="J249" s="139"/>
    </row>
    <row r="250" ht="14.25">
      <c r="J250" s="139"/>
    </row>
    <row r="251" ht="14.25">
      <c r="J251" s="139"/>
    </row>
    <row r="252" ht="14.25">
      <c r="J252" s="139"/>
    </row>
    <row r="253" ht="14.25">
      <c r="J253" s="139"/>
    </row>
    <row r="254" ht="14.25">
      <c r="J254" s="139"/>
    </row>
    <row r="255" ht="14.25">
      <c r="J255" s="139"/>
    </row>
    <row r="256" ht="14.25">
      <c r="J256" s="139"/>
    </row>
    <row r="257" ht="14.25">
      <c r="J257" s="139"/>
    </row>
  </sheetData>
  <sheetProtection/>
  <mergeCells count="4">
    <mergeCell ref="A3:M3"/>
    <mergeCell ref="N3:Z3"/>
    <mergeCell ref="A6:A10"/>
    <mergeCell ref="Z6:Z10"/>
  </mergeCells>
  <printOptions/>
  <pageMargins left="0.699999988079071" right="0.699999988079071" top="0.75" bottom="0.75" header="0.30000001192092896" footer="0.30000001192092896"/>
  <pageSetup horizontalDpi="600" verticalDpi="600" orientation="portrait" paperSize="9" r:id="rId1"/>
  <colBreaks count="1" manualBreakCount="1">
    <brk id="1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208"/>
  <sheetViews>
    <sheetView zoomScaleSheetLayoutView="100" zoomScalePageLayoutView="0" workbookViewId="0" topLeftCell="A1">
      <selection activeCell="F30" sqref="F30"/>
    </sheetView>
  </sheetViews>
  <sheetFormatPr defaultColWidth="8.88671875" defaultRowHeight="13.5"/>
  <cols>
    <col min="1" max="1" width="10.3359375" style="686" customWidth="1"/>
    <col min="2" max="2" width="11.21484375" style="686" customWidth="1"/>
    <col min="3" max="3" width="10.5546875" style="686" customWidth="1"/>
    <col min="4" max="4" width="10.99609375" style="686" customWidth="1"/>
    <col min="5" max="5" width="8.77734375" style="686" customWidth="1"/>
    <col min="6" max="6" width="10.99609375" style="685" customWidth="1"/>
    <col min="7" max="7" width="10.88671875" style="685" customWidth="1"/>
    <col min="8" max="8" width="8.88671875" style="685" customWidth="1"/>
    <col min="9" max="9" width="8.21484375" style="685" customWidth="1"/>
    <col min="10" max="10" width="9.21484375" style="685" customWidth="1"/>
    <col min="11" max="11" width="8.77734375" style="685" customWidth="1"/>
    <col min="12" max="12" width="10.3359375" style="685" customWidth="1"/>
    <col min="13" max="13" width="9.6640625" style="685" customWidth="1"/>
    <col min="14" max="14" width="10.3359375" style="686" customWidth="1"/>
    <col min="15" max="17" width="0.78125" style="685" customWidth="1"/>
    <col min="18" max="16384" width="8.88671875" style="685" customWidth="1"/>
  </cols>
  <sheetData>
    <row r="1" spans="1:14" s="641" customFormat="1" ht="12" customHeight="1">
      <c r="A1" s="43" t="s">
        <v>174</v>
      </c>
      <c r="B1" s="640"/>
      <c r="C1" s="640"/>
      <c r="D1" s="640"/>
      <c r="E1" s="640"/>
      <c r="N1" s="44" t="s">
        <v>486</v>
      </c>
    </row>
    <row r="2" spans="1:14" s="643" customFormat="1" ht="12" customHeight="1">
      <c r="A2" s="45"/>
      <c r="B2" s="642"/>
      <c r="C2" s="642"/>
      <c r="D2" s="642"/>
      <c r="E2" s="642"/>
      <c r="N2" s="642"/>
    </row>
    <row r="3" spans="1:14" s="646" customFormat="1" ht="22.5">
      <c r="A3" s="644" t="s">
        <v>451</v>
      </c>
      <c r="B3" s="644"/>
      <c r="C3" s="644"/>
      <c r="D3" s="644"/>
      <c r="E3" s="644"/>
      <c r="F3" s="645"/>
      <c r="G3" s="645"/>
      <c r="H3" s="645" t="s">
        <v>452</v>
      </c>
      <c r="I3" s="645"/>
      <c r="J3" s="645"/>
      <c r="K3" s="645"/>
      <c r="L3" s="645"/>
      <c r="M3" s="645"/>
      <c r="N3" s="644"/>
    </row>
    <row r="4" spans="1:14" s="651" customFormat="1" ht="12" customHeight="1">
      <c r="A4" s="647"/>
      <c r="B4" s="647"/>
      <c r="C4" s="647"/>
      <c r="D4" s="647"/>
      <c r="E4" s="647"/>
      <c r="F4" s="648"/>
      <c r="G4" s="648"/>
      <c r="H4" s="649"/>
      <c r="I4" s="648"/>
      <c r="J4" s="648"/>
      <c r="K4" s="648"/>
      <c r="L4" s="648"/>
      <c r="M4" s="648"/>
      <c r="N4" s="650"/>
    </row>
    <row r="5" spans="1:14" s="652" customFormat="1" ht="12" customHeight="1" thickBot="1">
      <c r="A5" s="652" t="s">
        <v>453</v>
      </c>
      <c r="N5" s="653" t="s">
        <v>743</v>
      </c>
    </row>
    <row r="6" spans="1:14" s="657" customFormat="1" ht="14.25" customHeight="1">
      <c r="A6" s="963" t="s">
        <v>454</v>
      </c>
      <c r="B6" s="1064" t="s">
        <v>455</v>
      </c>
      <c r="C6" s="1065"/>
      <c r="D6" s="1065"/>
      <c r="E6" s="1066"/>
      <c r="F6" s="1064" t="s">
        <v>456</v>
      </c>
      <c r="G6" s="1066"/>
      <c r="H6" s="654" t="s">
        <v>457</v>
      </c>
      <c r="I6" s="655"/>
      <c r="J6" s="656"/>
      <c r="K6" s="1064" t="s">
        <v>458</v>
      </c>
      <c r="L6" s="1065"/>
      <c r="M6" s="1066"/>
      <c r="N6" s="895" t="s">
        <v>110</v>
      </c>
    </row>
    <row r="7" spans="1:14" s="657" customFormat="1" ht="14.25" customHeight="1">
      <c r="A7" s="964"/>
      <c r="B7" s="1067"/>
      <c r="C7" s="1068"/>
      <c r="D7" s="1068"/>
      <c r="E7" s="1069"/>
      <c r="F7" s="1067"/>
      <c r="G7" s="1069"/>
      <c r="H7" s="1070" t="s">
        <v>459</v>
      </c>
      <c r="I7" s="1071"/>
      <c r="J7" s="1072"/>
      <c r="K7" s="1067"/>
      <c r="L7" s="1068"/>
      <c r="M7" s="1069"/>
      <c r="N7" s="923"/>
    </row>
    <row r="8" spans="1:14" s="657" customFormat="1" ht="17.25" customHeight="1">
      <c r="A8" s="911"/>
      <c r="B8" s="658" t="s">
        <v>460</v>
      </c>
      <c r="C8" s="658" t="s">
        <v>461</v>
      </c>
      <c r="D8" s="1073" t="s">
        <v>462</v>
      </c>
      <c r="E8" s="659"/>
      <c r="F8" s="867" t="s">
        <v>770</v>
      </c>
      <c r="G8" s="660" t="s">
        <v>463</v>
      </c>
      <c r="H8" s="661" t="s">
        <v>464</v>
      </c>
      <c r="I8" s="662" t="s">
        <v>771</v>
      </c>
      <c r="J8" s="663" t="s">
        <v>465</v>
      </c>
      <c r="K8" s="664" t="s">
        <v>466</v>
      </c>
      <c r="L8" s="660" t="s">
        <v>467</v>
      </c>
      <c r="M8" s="665" t="s">
        <v>772</v>
      </c>
      <c r="N8" s="923"/>
    </row>
    <row r="9" spans="1:14" s="657" customFormat="1" ht="50.25" customHeight="1">
      <c r="A9" s="912"/>
      <c r="B9" s="666" t="s">
        <v>468</v>
      </c>
      <c r="C9" s="666" t="s">
        <v>469</v>
      </c>
      <c r="D9" s="1074"/>
      <c r="E9" s="667" t="s">
        <v>470</v>
      </c>
      <c r="F9" s="668" t="s">
        <v>471</v>
      </c>
      <c r="G9" s="668" t="s">
        <v>472</v>
      </c>
      <c r="H9" s="669" t="s">
        <v>473</v>
      </c>
      <c r="I9" s="666" t="s">
        <v>474</v>
      </c>
      <c r="J9" s="668" t="s">
        <v>475</v>
      </c>
      <c r="K9" s="666" t="s">
        <v>476</v>
      </c>
      <c r="L9" s="668" t="s">
        <v>477</v>
      </c>
      <c r="M9" s="668" t="s">
        <v>478</v>
      </c>
      <c r="N9" s="924"/>
    </row>
    <row r="10" spans="1:14" s="652" customFormat="1" ht="21.75" customHeight="1">
      <c r="A10" s="532">
        <v>2016</v>
      </c>
      <c r="B10" s="670">
        <v>2</v>
      </c>
      <c r="C10" s="495">
        <v>0</v>
      </c>
      <c r="D10" s="670">
        <v>1</v>
      </c>
      <c r="E10" s="670">
        <v>5</v>
      </c>
      <c r="F10" s="495">
        <v>1</v>
      </c>
      <c r="G10" s="495">
        <v>0</v>
      </c>
      <c r="H10" s="670">
        <v>0</v>
      </c>
      <c r="I10" s="333">
        <v>5</v>
      </c>
      <c r="J10" s="333">
        <v>0</v>
      </c>
      <c r="K10" s="670">
        <v>1</v>
      </c>
      <c r="L10" s="670">
        <v>0</v>
      </c>
      <c r="M10" s="670">
        <v>1</v>
      </c>
      <c r="N10" s="535">
        <v>2016</v>
      </c>
    </row>
    <row r="11" spans="1:14" s="652" customFormat="1" ht="21.75" customHeight="1">
      <c r="A11" s="532">
        <v>2017</v>
      </c>
      <c r="B11" s="670">
        <v>2</v>
      </c>
      <c r="C11" s="495">
        <v>0</v>
      </c>
      <c r="D11" s="670">
        <v>2</v>
      </c>
      <c r="E11" s="670">
        <v>8</v>
      </c>
      <c r="F11" s="495">
        <v>1</v>
      </c>
      <c r="G11" s="495">
        <v>0</v>
      </c>
      <c r="H11" s="670">
        <v>0</v>
      </c>
      <c r="I11" s="333">
        <v>5</v>
      </c>
      <c r="J11" s="333">
        <v>0</v>
      </c>
      <c r="K11" s="670">
        <v>1</v>
      </c>
      <c r="L11" s="670">
        <v>0</v>
      </c>
      <c r="M11" s="670">
        <v>1</v>
      </c>
      <c r="N11" s="535">
        <v>2017</v>
      </c>
    </row>
    <row r="12" spans="1:14" s="652" customFormat="1" ht="21.75" customHeight="1">
      <c r="A12" s="532">
        <v>2018</v>
      </c>
      <c r="B12" s="670">
        <v>2</v>
      </c>
      <c r="C12" s="495">
        <v>0</v>
      </c>
      <c r="D12" s="670">
        <v>2</v>
      </c>
      <c r="E12" s="670">
        <v>8</v>
      </c>
      <c r="F12" s="495">
        <v>1</v>
      </c>
      <c r="G12" s="495">
        <v>0</v>
      </c>
      <c r="H12" s="670">
        <v>0</v>
      </c>
      <c r="I12" s="333">
        <v>5</v>
      </c>
      <c r="J12" s="333">
        <v>0</v>
      </c>
      <c r="K12" s="670">
        <v>1</v>
      </c>
      <c r="L12" s="670">
        <v>0</v>
      </c>
      <c r="M12" s="670">
        <v>1</v>
      </c>
      <c r="N12" s="535">
        <v>2018</v>
      </c>
    </row>
    <row r="13" spans="1:14" s="652" customFormat="1" ht="21.75" customHeight="1">
      <c r="A13" s="532">
        <v>2019</v>
      </c>
      <c r="B13" s="670">
        <v>2</v>
      </c>
      <c r="C13" s="495">
        <v>0</v>
      </c>
      <c r="D13" s="670">
        <v>2</v>
      </c>
      <c r="E13" s="670">
        <v>8</v>
      </c>
      <c r="F13" s="495">
        <v>1</v>
      </c>
      <c r="G13" s="495">
        <v>0</v>
      </c>
      <c r="H13" s="670">
        <v>0</v>
      </c>
      <c r="I13" s="333">
        <v>5</v>
      </c>
      <c r="J13" s="333">
        <v>0</v>
      </c>
      <c r="K13" s="670">
        <v>1</v>
      </c>
      <c r="L13" s="670">
        <v>0</v>
      </c>
      <c r="M13" s="670">
        <v>1</v>
      </c>
      <c r="N13" s="535">
        <v>2019</v>
      </c>
    </row>
    <row r="14" spans="1:14" s="673" customFormat="1" ht="21.75" customHeight="1">
      <c r="A14" s="671">
        <v>2020</v>
      </c>
      <c r="B14" s="672">
        <v>2</v>
      </c>
      <c r="C14" s="500">
        <v>0</v>
      </c>
      <c r="D14" s="672">
        <v>2</v>
      </c>
      <c r="E14" s="672">
        <v>8</v>
      </c>
      <c r="F14" s="500">
        <v>1</v>
      </c>
      <c r="G14" s="500">
        <v>0</v>
      </c>
      <c r="H14" s="672">
        <v>0</v>
      </c>
      <c r="I14" s="339">
        <v>5</v>
      </c>
      <c r="J14" s="339">
        <v>0</v>
      </c>
      <c r="K14" s="672">
        <v>1</v>
      </c>
      <c r="L14" s="672">
        <v>0</v>
      </c>
      <c r="M14" s="672">
        <v>1</v>
      </c>
      <c r="N14" s="405">
        <v>2020</v>
      </c>
    </row>
    <row r="15" spans="1:14" s="678" customFormat="1" ht="3" customHeight="1" thickBot="1">
      <c r="A15" s="674"/>
      <c r="B15" s="675"/>
      <c r="C15" s="675"/>
      <c r="D15" s="675"/>
      <c r="E15" s="675"/>
      <c r="F15" s="676"/>
      <c r="G15" s="676"/>
      <c r="H15" s="676"/>
      <c r="I15" s="676"/>
      <c r="J15" s="676"/>
      <c r="K15" s="676"/>
      <c r="L15" s="676"/>
      <c r="M15" s="676"/>
      <c r="N15" s="677"/>
    </row>
    <row r="16" spans="2:13" s="678" customFormat="1" ht="3" customHeight="1">
      <c r="B16" s="679"/>
      <c r="C16" s="679"/>
      <c r="D16" s="679"/>
      <c r="E16" s="679"/>
      <c r="F16" s="679"/>
      <c r="G16" s="679"/>
      <c r="H16" s="679"/>
      <c r="I16" s="679"/>
      <c r="J16" s="679"/>
      <c r="K16" s="679"/>
      <c r="L16" s="679"/>
      <c r="M16" s="679"/>
    </row>
    <row r="17" spans="1:13" s="678" customFormat="1" ht="12" customHeight="1">
      <c r="A17" s="680" t="s">
        <v>773</v>
      </c>
      <c r="B17" s="679"/>
      <c r="C17" s="679"/>
      <c r="D17" s="679"/>
      <c r="E17" s="679"/>
      <c r="F17" s="679"/>
      <c r="G17" s="679"/>
      <c r="H17" s="679"/>
      <c r="I17" s="679"/>
      <c r="J17" s="679"/>
      <c r="K17" s="679"/>
      <c r="L17" s="679"/>
      <c r="M17" s="679"/>
    </row>
    <row r="18" spans="1:14" s="680" customFormat="1" ht="12" customHeight="1">
      <c r="A18" s="1075" t="s">
        <v>479</v>
      </c>
      <c r="B18" s="1075"/>
      <c r="C18" s="1075"/>
      <c r="D18" s="1075"/>
      <c r="E18" s="1075"/>
      <c r="F18" s="1075"/>
      <c r="N18" s="124"/>
    </row>
    <row r="19" spans="1:14" s="680" customFormat="1" ht="12" customHeight="1">
      <c r="A19" s="1063" t="s">
        <v>769</v>
      </c>
      <c r="B19" s="1063"/>
      <c r="C19" s="1063"/>
      <c r="D19" s="1063"/>
      <c r="E19" s="1063"/>
      <c r="F19" s="1063"/>
      <c r="N19" s="124"/>
    </row>
    <row r="20" spans="1:14" s="680" customFormat="1" ht="12" customHeight="1">
      <c r="A20" s="1063" t="s">
        <v>480</v>
      </c>
      <c r="B20" s="1063"/>
      <c r="C20" s="1063"/>
      <c r="D20" s="1063"/>
      <c r="E20" s="1063"/>
      <c r="F20" s="1063"/>
      <c r="N20" s="124"/>
    </row>
    <row r="21" spans="1:14" s="680" customFormat="1" ht="12" customHeight="1">
      <c r="A21" s="124" t="s">
        <v>481</v>
      </c>
      <c r="B21" s="124"/>
      <c r="C21" s="681"/>
      <c r="D21" s="681"/>
      <c r="E21" s="681"/>
      <c r="F21" s="649"/>
      <c r="G21" s="682"/>
      <c r="H21" s="47" t="s">
        <v>530</v>
      </c>
      <c r="I21" s="96"/>
      <c r="J21" s="96"/>
      <c r="K21" s="95"/>
      <c r="N21" s="124"/>
    </row>
    <row r="22" spans="1:14" s="680" customFormat="1" ht="16.5" customHeight="1">
      <c r="A22" s="124"/>
      <c r="B22" s="124"/>
      <c r="C22" s="124"/>
      <c r="D22" s="124"/>
      <c r="E22" s="124"/>
      <c r="F22" s="124"/>
      <c r="N22" s="124"/>
    </row>
    <row r="23" spans="1:14" s="680" customFormat="1" ht="16.5" customHeight="1">
      <c r="A23" s="124"/>
      <c r="B23" s="124"/>
      <c r="C23" s="124"/>
      <c r="D23" s="124"/>
      <c r="E23" s="124"/>
      <c r="F23" s="124"/>
      <c r="N23" s="124"/>
    </row>
    <row r="24" spans="1:14" s="680" customFormat="1" ht="16.5" customHeight="1">
      <c r="A24" s="124"/>
      <c r="B24" s="124"/>
      <c r="C24" s="124"/>
      <c r="D24" s="124"/>
      <c r="E24" s="124"/>
      <c r="F24" s="124"/>
      <c r="N24" s="124"/>
    </row>
    <row r="25" spans="1:14" s="680" customFormat="1" ht="16.5" customHeight="1">
      <c r="A25" s="124"/>
      <c r="B25" s="124"/>
      <c r="C25" s="124"/>
      <c r="D25" s="124"/>
      <c r="E25" s="124"/>
      <c r="N25" s="124"/>
    </row>
    <row r="26" spans="1:14" s="680" customFormat="1" ht="16.5" customHeight="1">
      <c r="A26" s="124"/>
      <c r="B26" s="124"/>
      <c r="C26" s="124"/>
      <c r="D26" s="124"/>
      <c r="E26" s="124"/>
      <c r="F26" s="683"/>
      <c r="N26" s="124"/>
    </row>
    <row r="27" spans="1:14" s="678" customFormat="1" ht="15.75">
      <c r="A27" s="684"/>
      <c r="B27" s="684"/>
      <c r="C27" s="684"/>
      <c r="D27" s="684"/>
      <c r="E27" s="684"/>
      <c r="N27" s="684"/>
    </row>
    <row r="28" spans="1:14" s="678" customFormat="1" ht="15.75">
      <c r="A28" s="684"/>
      <c r="B28" s="684"/>
      <c r="C28" s="684"/>
      <c r="D28" s="684"/>
      <c r="E28" s="684"/>
      <c r="F28" s="685"/>
      <c r="N28" s="684"/>
    </row>
    <row r="29" spans="1:14" s="678" customFormat="1" ht="15.75">
      <c r="A29" s="684"/>
      <c r="B29" s="684"/>
      <c r="C29" s="684"/>
      <c r="D29" s="684"/>
      <c r="E29" s="684"/>
      <c r="N29" s="684"/>
    </row>
    <row r="30" spans="1:14" s="678" customFormat="1" ht="15.75">
      <c r="A30" s="684"/>
      <c r="B30" s="684"/>
      <c r="C30" s="684"/>
      <c r="D30" s="684"/>
      <c r="E30" s="684"/>
      <c r="N30" s="684"/>
    </row>
    <row r="31" spans="1:14" s="678" customFormat="1" ht="15.75">
      <c r="A31" s="684"/>
      <c r="B31" s="684"/>
      <c r="C31" s="684"/>
      <c r="D31" s="684"/>
      <c r="E31" s="684"/>
      <c r="N31" s="684"/>
    </row>
    <row r="32" spans="1:14" s="678" customFormat="1" ht="15.75">
      <c r="A32" s="684"/>
      <c r="B32" s="684"/>
      <c r="C32" s="684"/>
      <c r="D32" s="684"/>
      <c r="E32" s="684"/>
      <c r="N32" s="684"/>
    </row>
    <row r="33" spans="1:14" s="678" customFormat="1" ht="15.75">
      <c r="A33" s="684"/>
      <c r="B33" s="684"/>
      <c r="C33" s="684"/>
      <c r="D33" s="684"/>
      <c r="E33" s="684"/>
      <c r="N33" s="684"/>
    </row>
    <row r="34" spans="1:14" s="678" customFormat="1" ht="15.75">
      <c r="A34" s="684"/>
      <c r="B34" s="684"/>
      <c r="C34" s="684"/>
      <c r="D34" s="684"/>
      <c r="E34" s="684"/>
      <c r="N34" s="684"/>
    </row>
    <row r="35" spans="1:14" s="678" customFormat="1" ht="15.75">
      <c r="A35" s="684"/>
      <c r="B35" s="684"/>
      <c r="C35" s="684"/>
      <c r="D35" s="684"/>
      <c r="E35" s="684"/>
      <c r="N35" s="684"/>
    </row>
    <row r="36" spans="1:14" s="678" customFormat="1" ht="15.75">
      <c r="A36" s="684"/>
      <c r="B36" s="684"/>
      <c r="C36" s="684"/>
      <c r="D36" s="684"/>
      <c r="E36" s="684"/>
      <c r="N36" s="684"/>
    </row>
    <row r="37" spans="1:14" s="678" customFormat="1" ht="15.75">
      <c r="A37" s="684"/>
      <c r="B37" s="684"/>
      <c r="C37" s="684"/>
      <c r="D37" s="684"/>
      <c r="E37" s="684"/>
      <c r="N37" s="684"/>
    </row>
    <row r="38" spans="1:14" s="678" customFormat="1" ht="15.75">
      <c r="A38" s="684"/>
      <c r="B38" s="684"/>
      <c r="C38" s="684"/>
      <c r="D38" s="684"/>
      <c r="E38" s="684"/>
      <c r="N38" s="684"/>
    </row>
    <row r="39" spans="1:14" s="678" customFormat="1" ht="15.75">
      <c r="A39" s="684"/>
      <c r="B39" s="684"/>
      <c r="C39" s="684"/>
      <c r="D39" s="684"/>
      <c r="E39" s="684"/>
      <c r="N39" s="684"/>
    </row>
    <row r="40" spans="1:14" s="678" customFormat="1" ht="15.75">
      <c r="A40" s="684"/>
      <c r="B40" s="684"/>
      <c r="C40" s="684"/>
      <c r="D40" s="684"/>
      <c r="E40" s="684"/>
      <c r="N40" s="684"/>
    </row>
    <row r="41" spans="1:14" s="678" customFormat="1" ht="15.75">
      <c r="A41" s="684"/>
      <c r="B41" s="684"/>
      <c r="C41" s="684"/>
      <c r="D41" s="684"/>
      <c r="E41" s="684"/>
      <c r="N41" s="684"/>
    </row>
    <row r="42" spans="1:14" s="678" customFormat="1" ht="15.75">
      <c r="A42" s="684"/>
      <c r="B42" s="684"/>
      <c r="C42" s="684"/>
      <c r="D42" s="684"/>
      <c r="E42" s="684"/>
      <c r="N42" s="684"/>
    </row>
    <row r="43" spans="1:14" s="678" customFormat="1" ht="15.75">
      <c r="A43" s="684"/>
      <c r="B43" s="684"/>
      <c r="C43" s="684"/>
      <c r="D43" s="684"/>
      <c r="E43" s="684"/>
      <c r="N43" s="684"/>
    </row>
    <row r="44" spans="1:14" s="678" customFormat="1" ht="15.75">
      <c r="A44" s="684"/>
      <c r="B44" s="684"/>
      <c r="C44" s="684"/>
      <c r="D44" s="684"/>
      <c r="E44" s="684"/>
      <c r="N44" s="684"/>
    </row>
    <row r="45" spans="1:14" s="678" customFormat="1" ht="15.75">
      <c r="A45" s="684"/>
      <c r="B45" s="684"/>
      <c r="C45" s="684"/>
      <c r="D45" s="684"/>
      <c r="E45" s="684"/>
      <c r="N45" s="684"/>
    </row>
    <row r="46" spans="1:14" s="678" customFormat="1" ht="15.75">
      <c r="A46" s="684"/>
      <c r="B46" s="684"/>
      <c r="C46" s="684"/>
      <c r="D46" s="684"/>
      <c r="E46" s="684"/>
      <c r="N46" s="684"/>
    </row>
    <row r="47" spans="1:14" s="678" customFormat="1" ht="15.75">
      <c r="A47" s="684"/>
      <c r="B47" s="684"/>
      <c r="C47" s="684"/>
      <c r="D47" s="684"/>
      <c r="E47" s="684"/>
      <c r="N47" s="684"/>
    </row>
    <row r="48" spans="1:14" s="678" customFormat="1" ht="15.75">
      <c r="A48" s="684"/>
      <c r="B48" s="684"/>
      <c r="C48" s="684"/>
      <c r="D48" s="684"/>
      <c r="E48" s="684"/>
      <c r="N48" s="684"/>
    </row>
    <row r="49" spans="1:14" s="678" customFormat="1" ht="15.75">
      <c r="A49" s="684"/>
      <c r="B49" s="684"/>
      <c r="C49" s="684"/>
      <c r="D49" s="684"/>
      <c r="E49" s="684"/>
      <c r="N49" s="684"/>
    </row>
    <row r="50" spans="1:14" s="678" customFormat="1" ht="15.75">
      <c r="A50" s="684"/>
      <c r="B50" s="684"/>
      <c r="C50" s="684"/>
      <c r="D50" s="684"/>
      <c r="E50" s="684"/>
      <c r="N50" s="684"/>
    </row>
    <row r="51" spans="1:14" s="678" customFormat="1" ht="15.75">
      <c r="A51" s="684"/>
      <c r="B51" s="684"/>
      <c r="C51" s="684"/>
      <c r="D51" s="684"/>
      <c r="E51" s="684"/>
      <c r="N51" s="684"/>
    </row>
    <row r="52" spans="1:14" s="678" customFormat="1" ht="15.75">
      <c r="A52" s="684"/>
      <c r="B52" s="684"/>
      <c r="C52" s="684"/>
      <c r="D52" s="684"/>
      <c r="E52" s="684"/>
      <c r="N52" s="684"/>
    </row>
    <row r="53" spans="1:14" s="678" customFormat="1" ht="15.75">
      <c r="A53" s="684"/>
      <c r="B53" s="684"/>
      <c r="C53" s="684"/>
      <c r="D53" s="684"/>
      <c r="E53" s="684"/>
      <c r="N53" s="684"/>
    </row>
    <row r="54" spans="1:14" s="678" customFormat="1" ht="15.75">
      <c r="A54" s="684"/>
      <c r="B54" s="684"/>
      <c r="C54" s="684"/>
      <c r="D54" s="684"/>
      <c r="E54" s="684"/>
      <c r="N54" s="684"/>
    </row>
    <row r="55" spans="1:14" s="678" customFormat="1" ht="15.75">
      <c r="A55" s="684"/>
      <c r="B55" s="684"/>
      <c r="C55" s="684"/>
      <c r="D55" s="684"/>
      <c r="E55" s="684"/>
      <c r="N55" s="684"/>
    </row>
    <row r="56" spans="1:14" s="678" customFormat="1" ht="15.75">
      <c r="A56" s="684"/>
      <c r="B56" s="684"/>
      <c r="C56" s="684"/>
      <c r="D56" s="684"/>
      <c r="E56" s="684"/>
      <c r="N56" s="684"/>
    </row>
    <row r="57" spans="1:14" s="678" customFormat="1" ht="15.75">
      <c r="A57" s="684"/>
      <c r="B57" s="684"/>
      <c r="C57" s="684"/>
      <c r="D57" s="684"/>
      <c r="E57" s="684"/>
      <c r="N57" s="684"/>
    </row>
    <row r="58" spans="1:14" s="678" customFormat="1" ht="15.75">
      <c r="A58" s="684"/>
      <c r="B58" s="684"/>
      <c r="C58" s="684"/>
      <c r="D58" s="684"/>
      <c r="E58" s="684"/>
      <c r="N58" s="684"/>
    </row>
    <row r="59" spans="1:14" s="678" customFormat="1" ht="15.75">
      <c r="A59" s="684"/>
      <c r="B59" s="684"/>
      <c r="C59" s="684"/>
      <c r="D59" s="684"/>
      <c r="E59" s="684"/>
      <c r="N59" s="684"/>
    </row>
    <row r="60" spans="1:14" s="678" customFormat="1" ht="15.75">
      <c r="A60" s="684"/>
      <c r="B60" s="684"/>
      <c r="C60" s="684"/>
      <c r="D60" s="684"/>
      <c r="E60" s="684"/>
      <c r="N60" s="684"/>
    </row>
    <row r="61" spans="1:14" s="678" customFormat="1" ht="15.75">
      <c r="A61" s="684"/>
      <c r="B61" s="684"/>
      <c r="C61" s="684"/>
      <c r="D61" s="684"/>
      <c r="E61" s="684"/>
      <c r="N61" s="684"/>
    </row>
    <row r="62" spans="1:14" s="678" customFormat="1" ht="15.75">
      <c r="A62" s="684"/>
      <c r="B62" s="684"/>
      <c r="C62" s="684"/>
      <c r="D62" s="684"/>
      <c r="E62" s="684"/>
      <c r="N62" s="684"/>
    </row>
    <row r="63" spans="1:14" s="678" customFormat="1" ht="15.75">
      <c r="A63" s="684"/>
      <c r="B63" s="684"/>
      <c r="C63" s="684"/>
      <c r="D63" s="684"/>
      <c r="E63" s="684"/>
      <c r="N63" s="684"/>
    </row>
    <row r="64" spans="1:14" s="678" customFormat="1" ht="15.75">
      <c r="A64" s="684"/>
      <c r="B64" s="684"/>
      <c r="C64" s="684"/>
      <c r="D64" s="684"/>
      <c r="E64" s="684"/>
      <c r="N64" s="684"/>
    </row>
    <row r="65" spans="1:14" s="678" customFormat="1" ht="15.75">
      <c r="A65" s="684"/>
      <c r="B65" s="684"/>
      <c r="C65" s="684"/>
      <c r="D65" s="684"/>
      <c r="E65" s="684"/>
      <c r="N65" s="684"/>
    </row>
    <row r="66" spans="1:14" s="678" customFormat="1" ht="15.75">
      <c r="A66" s="684"/>
      <c r="B66" s="684"/>
      <c r="C66" s="684"/>
      <c r="D66" s="684"/>
      <c r="E66" s="684"/>
      <c r="N66" s="684"/>
    </row>
    <row r="67" spans="1:14" s="678" customFormat="1" ht="15.75">
      <c r="A67" s="684"/>
      <c r="B67" s="684"/>
      <c r="C67" s="684"/>
      <c r="D67" s="684"/>
      <c r="E67" s="684"/>
      <c r="N67" s="684"/>
    </row>
    <row r="68" spans="1:14" s="678" customFormat="1" ht="15.75">
      <c r="A68" s="684"/>
      <c r="B68" s="684"/>
      <c r="C68" s="684"/>
      <c r="D68" s="684"/>
      <c r="E68" s="684"/>
      <c r="N68" s="684"/>
    </row>
    <row r="69" spans="1:14" s="678" customFormat="1" ht="15.75">
      <c r="A69" s="684"/>
      <c r="B69" s="684"/>
      <c r="C69" s="684"/>
      <c r="D69" s="684"/>
      <c r="E69" s="684"/>
      <c r="N69" s="684"/>
    </row>
    <row r="70" spans="1:14" s="678" customFormat="1" ht="15.75">
      <c r="A70" s="684"/>
      <c r="B70" s="684"/>
      <c r="C70" s="684"/>
      <c r="D70" s="684"/>
      <c r="E70" s="684"/>
      <c r="N70" s="684"/>
    </row>
    <row r="71" spans="1:14" s="678" customFormat="1" ht="15.75">
      <c r="A71" s="684"/>
      <c r="B71" s="684"/>
      <c r="C71" s="684"/>
      <c r="D71" s="684"/>
      <c r="E71" s="684"/>
      <c r="N71" s="684"/>
    </row>
    <row r="72" spans="1:14" s="678" customFormat="1" ht="15.75">
      <c r="A72" s="684"/>
      <c r="B72" s="684"/>
      <c r="C72" s="684"/>
      <c r="D72" s="684"/>
      <c r="E72" s="684"/>
      <c r="N72" s="684"/>
    </row>
    <row r="73" spans="1:14" s="678" customFormat="1" ht="15.75">
      <c r="A73" s="684"/>
      <c r="B73" s="684"/>
      <c r="C73" s="684"/>
      <c r="D73" s="684"/>
      <c r="E73" s="684"/>
      <c r="N73" s="684"/>
    </row>
    <row r="74" spans="1:14" s="678" customFormat="1" ht="15.75">
      <c r="A74" s="684"/>
      <c r="B74" s="684"/>
      <c r="C74" s="684"/>
      <c r="D74" s="684"/>
      <c r="E74" s="684"/>
      <c r="N74" s="684"/>
    </row>
    <row r="75" spans="1:14" s="678" customFormat="1" ht="15.75">
      <c r="A75" s="684"/>
      <c r="B75" s="684"/>
      <c r="C75" s="684"/>
      <c r="D75" s="684"/>
      <c r="E75" s="684"/>
      <c r="N75" s="684"/>
    </row>
    <row r="76" spans="1:14" s="678" customFormat="1" ht="15.75">
      <c r="A76" s="684"/>
      <c r="B76" s="684"/>
      <c r="C76" s="684"/>
      <c r="D76" s="684"/>
      <c r="E76" s="684"/>
      <c r="N76" s="684"/>
    </row>
    <row r="77" spans="1:14" s="678" customFormat="1" ht="15.75">
      <c r="A77" s="684"/>
      <c r="B77" s="684"/>
      <c r="C77" s="684"/>
      <c r="D77" s="684"/>
      <c r="E77" s="684"/>
      <c r="N77" s="684"/>
    </row>
    <row r="78" spans="1:14" s="678" customFormat="1" ht="15.75">
      <c r="A78" s="684"/>
      <c r="B78" s="684"/>
      <c r="C78" s="684"/>
      <c r="D78" s="684"/>
      <c r="E78" s="684"/>
      <c r="N78" s="684"/>
    </row>
    <row r="79" spans="1:14" s="678" customFormat="1" ht="15.75">
      <c r="A79" s="684"/>
      <c r="B79" s="684"/>
      <c r="C79" s="684"/>
      <c r="D79" s="684"/>
      <c r="E79" s="684"/>
      <c r="N79" s="684"/>
    </row>
    <row r="80" spans="1:14" s="678" customFormat="1" ht="15.75">
      <c r="A80" s="684"/>
      <c r="B80" s="684"/>
      <c r="C80" s="684"/>
      <c r="D80" s="684"/>
      <c r="E80" s="684"/>
      <c r="N80" s="684"/>
    </row>
    <row r="81" spans="1:14" s="678" customFormat="1" ht="15.75">
      <c r="A81" s="684"/>
      <c r="B81" s="684"/>
      <c r="C81" s="684"/>
      <c r="D81" s="684"/>
      <c r="E81" s="684"/>
      <c r="N81" s="684"/>
    </row>
    <row r="82" spans="1:14" s="678" customFormat="1" ht="15.75">
      <c r="A82" s="684"/>
      <c r="B82" s="684"/>
      <c r="C82" s="684"/>
      <c r="D82" s="684"/>
      <c r="E82" s="684"/>
      <c r="N82" s="684"/>
    </row>
    <row r="83" spans="1:14" s="678" customFormat="1" ht="15.75">
      <c r="A83" s="684"/>
      <c r="B83" s="684"/>
      <c r="C83" s="684"/>
      <c r="D83" s="684"/>
      <c r="E83" s="684"/>
      <c r="N83" s="684"/>
    </row>
    <row r="84" spans="1:14" s="678" customFormat="1" ht="15.75">
      <c r="A84" s="684"/>
      <c r="B84" s="684"/>
      <c r="C84" s="684"/>
      <c r="D84" s="684"/>
      <c r="E84" s="684"/>
      <c r="N84" s="684"/>
    </row>
    <row r="85" spans="1:14" s="678" customFormat="1" ht="15.75">
      <c r="A85" s="684"/>
      <c r="B85" s="684"/>
      <c r="C85" s="684"/>
      <c r="D85" s="684"/>
      <c r="E85" s="684"/>
      <c r="N85" s="684"/>
    </row>
    <row r="86" spans="1:14" s="678" customFormat="1" ht="15.75">
      <c r="A86" s="684"/>
      <c r="B86" s="684"/>
      <c r="C86" s="684"/>
      <c r="D86" s="684"/>
      <c r="E86" s="684"/>
      <c r="N86" s="684"/>
    </row>
    <row r="87" spans="1:14" s="678" customFormat="1" ht="15.75">
      <c r="A87" s="684"/>
      <c r="B87" s="684"/>
      <c r="C87" s="684"/>
      <c r="D87" s="684"/>
      <c r="E87" s="684"/>
      <c r="N87" s="684"/>
    </row>
    <row r="88" spans="1:14" s="678" customFormat="1" ht="15.75">
      <c r="A88" s="684"/>
      <c r="B88" s="684"/>
      <c r="C88" s="684"/>
      <c r="D88" s="684"/>
      <c r="E88" s="684"/>
      <c r="N88" s="684"/>
    </row>
    <row r="89" spans="1:14" s="678" customFormat="1" ht="15.75">
      <c r="A89" s="684"/>
      <c r="B89" s="684"/>
      <c r="C89" s="684"/>
      <c r="D89" s="684"/>
      <c r="E89" s="684"/>
      <c r="N89" s="684"/>
    </row>
    <row r="90" spans="1:14" s="678" customFormat="1" ht="15.75">
      <c r="A90" s="684"/>
      <c r="B90" s="684"/>
      <c r="C90" s="684"/>
      <c r="D90" s="684"/>
      <c r="E90" s="684"/>
      <c r="N90" s="684"/>
    </row>
    <row r="91" spans="1:14" s="678" customFormat="1" ht="15.75">
      <c r="A91" s="684"/>
      <c r="B91" s="684"/>
      <c r="C91" s="684"/>
      <c r="D91" s="684"/>
      <c r="E91" s="684"/>
      <c r="N91" s="684"/>
    </row>
    <row r="92" spans="1:14" s="678" customFormat="1" ht="15.75">
      <c r="A92" s="684"/>
      <c r="B92" s="684"/>
      <c r="C92" s="684"/>
      <c r="D92" s="684"/>
      <c r="E92" s="684"/>
      <c r="N92" s="684"/>
    </row>
    <row r="93" spans="1:14" s="678" customFormat="1" ht="15.75">
      <c r="A93" s="684"/>
      <c r="B93" s="684"/>
      <c r="C93" s="684"/>
      <c r="D93" s="684"/>
      <c r="E93" s="684"/>
      <c r="N93" s="684"/>
    </row>
    <row r="94" spans="1:14" s="678" customFormat="1" ht="15.75">
      <c r="A94" s="684"/>
      <c r="B94" s="684"/>
      <c r="C94" s="684"/>
      <c r="D94" s="684"/>
      <c r="E94" s="684"/>
      <c r="N94" s="684"/>
    </row>
    <row r="95" spans="1:14" s="678" customFormat="1" ht="15.75">
      <c r="A95" s="684"/>
      <c r="B95" s="684"/>
      <c r="C95" s="684"/>
      <c r="D95" s="684"/>
      <c r="E95" s="684"/>
      <c r="N95" s="684"/>
    </row>
    <row r="96" spans="1:14" s="678" customFormat="1" ht="15.75">
      <c r="A96" s="684"/>
      <c r="B96" s="684"/>
      <c r="C96" s="684"/>
      <c r="D96" s="684"/>
      <c r="E96" s="684"/>
      <c r="N96" s="684"/>
    </row>
    <row r="97" spans="1:14" s="678" customFormat="1" ht="15.75">
      <c r="A97" s="684"/>
      <c r="B97" s="684"/>
      <c r="C97" s="684"/>
      <c r="D97" s="684"/>
      <c r="E97" s="684"/>
      <c r="N97" s="684"/>
    </row>
    <row r="98" spans="1:14" s="678" customFormat="1" ht="15.75">
      <c r="A98" s="684"/>
      <c r="B98" s="684"/>
      <c r="C98" s="684"/>
      <c r="D98" s="684"/>
      <c r="E98" s="684"/>
      <c r="N98" s="684"/>
    </row>
    <row r="99" spans="1:14" s="678" customFormat="1" ht="15.75">
      <c r="A99" s="684"/>
      <c r="B99" s="684"/>
      <c r="C99" s="684"/>
      <c r="D99" s="684"/>
      <c r="E99" s="684"/>
      <c r="N99" s="684"/>
    </row>
    <row r="100" spans="1:14" s="678" customFormat="1" ht="15.75">
      <c r="A100" s="684"/>
      <c r="B100" s="684"/>
      <c r="C100" s="684"/>
      <c r="D100" s="684"/>
      <c r="E100" s="684"/>
      <c r="N100" s="684"/>
    </row>
    <row r="101" spans="1:14" s="678" customFormat="1" ht="15.75">
      <c r="A101" s="684"/>
      <c r="B101" s="684"/>
      <c r="C101" s="684"/>
      <c r="D101" s="684"/>
      <c r="E101" s="684"/>
      <c r="N101" s="684"/>
    </row>
    <row r="102" spans="1:14" s="678" customFormat="1" ht="15.75">
      <c r="A102" s="684"/>
      <c r="B102" s="684"/>
      <c r="C102" s="684"/>
      <c r="D102" s="684"/>
      <c r="E102" s="684"/>
      <c r="N102" s="684"/>
    </row>
    <row r="103" spans="1:14" s="678" customFormat="1" ht="15.75">
      <c r="A103" s="684"/>
      <c r="B103" s="684"/>
      <c r="C103" s="684"/>
      <c r="D103" s="684"/>
      <c r="E103" s="684"/>
      <c r="N103" s="684"/>
    </row>
    <row r="104" spans="1:14" s="678" customFormat="1" ht="15.75">
      <c r="A104" s="684"/>
      <c r="B104" s="684"/>
      <c r="C104" s="684"/>
      <c r="D104" s="684"/>
      <c r="E104" s="684"/>
      <c r="N104" s="684"/>
    </row>
    <row r="105" spans="1:14" s="678" customFormat="1" ht="15.75">
      <c r="A105" s="684"/>
      <c r="B105" s="684"/>
      <c r="C105" s="684"/>
      <c r="D105" s="684"/>
      <c r="E105" s="684"/>
      <c r="N105" s="684"/>
    </row>
    <row r="106" spans="1:14" s="678" customFormat="1" ht="15.75">
      <c r="A106" s="684"/>
      <c r="B106" s="684"/>
      <c r="C106" s="684"/>
      <c r="D106" s="684"/>
      <c r="E106" s="684"/>
      <c r="N106" s="684"/>
    </row>
    <row r="107" spans="1:14" s="678" customFormat="1" ht="15.75">
      <c r="A107" s="684"/>
      <c r="B107" s="684"/>
      <c r="C107" s="684"/>
      <c r="D107" s="684"/>
      <c r="E107" s="684"/>
      <c r="N107" s="684"/>
    </row>
    <row r="108" spans="1:14" s="678" customFormat="1" ht="15.75">
      <c r="A108" s="684"/>
      <c r="B108" s="684"/>
      <c r="C108" s="684"/>
      <c r="D108" s="684"/>
      <c r="E108" s="684"/>
      <c r="N108" s="684"/>
    </row>
    <row r="109" spans="1:14" s="678" customFormat="1" ht="15.75">
      <c r="A109" s="684"/>
      <c r="B109" s="684"/>
      <c r="C109" s="684"/>
      <c r="D109" s="684"/>
      <c r="E109" s="684"/>
      <c r="N109" s="684"/>
    </row>
    <row r="110" spans="1:14" s="678" customFormat="1" ht="15.75">
      <c r="A110" s="684"/>
      <c r="B110" s="684"/>
      <c r="C110" s="684"/>
      <c r="D110" s="684"/>
      <c r="E110" s="684"/>
      <c r="N110" s="684"/>
    </row>
    <row r="111" spans="1:14" s="678" customFormat="1" ht="15.75">
      <c r="A111" s="684"/>
      <c r="B111" s="684"/>
      <c r="C111" s="684"/>
      <c r="D111" s="684"/>
      <c r="E111" s="684"/>
      <c r="N111" s="684"/>
    </row>
    <row r="112" spans="1:14" s="678" customFormat="1" ht="15.75">
      <c r="A112" s="684"/>
      <c r="B112" s="684"/>
      <c r="C112" s="684"/>
      <c r="D112" s="684"/>
      <c r="E112" s="684"/>
      <c r="N112" s="684"/>
    </row>
    <row r="113" spans="1:14" s="678" customFormat="1" ht="15.75">
      <c r="A113" s="684"/>
      <c r="B113" s="684"/>
      <c r="C113" s="684"/>
      <c r="D113" s="684"/>
      <c r="E113" s="684"/>
      <c r="N113" s="684"/>
    </row>
    <row r="114" spans="1:14" s="678" customFormat="1" ht="15.75">
      <c r="A114" s="684"/>
      <c r="B114" s="684"/>
      <c r="C114" s="684"/>
      <c r="D114" s="684"/>
      <c r="E114" s="684"/>
      <c r="N114" s="684"/>
    </row>
    <row r="115" spans="1:14" s="678" customFormat="1" ht="15.75">
      <c r="A115" s="684"/>
      <c r="B115" s="684"/>
      <c r="C115" s="684"/>
      <c r="D115" s="684"/>
      <c r="E115" s="684"/>
      <c r="N115" s="684"/>
    </row>
    <row r="116" spans="1:14" s="678" customFormat="1" ht="15.75">
      <c r="A116" s="684"/>
      <c r="B116" s="684"/>
      <c r="C116" s="684"/>
      <c r="D116" s="684"/>
      <c r="E116" s="684"/>
      <c r="N116" s="684"/>
    </row>
    <row r="117" spans="1:14" s="678" customFormat="1" ht="15.75">
      <c r="A117" s="684"/>
      <c r="B117" s="684"/>
      <c r="C117" s="684"/>
      <c r="D117" s="684"/>
      <c r="E117" s="684"/>
      <c r="N117" s="684"/>
    </row>
    <row r="118" spans="1:14" s="678" customFormat="1" ht="15.75">
      <c r="A118" s="684"/>
      <c r="B118" s="684"/>
      <c r="C118" s="684"/>
      <c r="D118" s="684"/>
      <c r="E118" s="684"/>
      <c r="N118" s="684"/>
    </row>
    <row r="119" spans="1:14" s="678" customFormat="1" ht="15.75">
      <c r="A119" s="684"/>
      <c r="B119" s="684"/>
      <c r="C119" s="684"/>
      <c r="D119" s="684"/>
      <c r="E119" s="684"/>
      <c r="N119" s="684"/>
    </row>
    <row r="120" spans="1:14" s="678" customFormat="1" ht="15.75">
      <c r="A120" s="684"/>
      <c r="B120" s="684"/>
      <c r="C120" s="684"/>
      <c r="D120" s="684"/>
      <c r="E120" s="684"/>
      <c r="N120" s="684"/>
    </row>
    <row r="121" spans="1:14" s="678" customFormat="1" ht="15.75">
      <c r="A121" s="684"/>
      <c r="B121" s="684"/>
      <c r="C121" s="684"/>
      <c r="D121" s="684"/>
      <c r="E121" s="684"/>
      <c r="N121" s="684"/>
    </row>
    <row r="122" spans="1:14" s="678" customFormat="1" ht="15.75">
      <c r="A122" s="684"/>
      <c r="B122" s="684"/>
      <c r="C122" s="684"/>
      <c r="D122" s="684"/>
      <c r="E122" s="684"/>
      <c r="N122" s="684"/>
    </row>
    <row r="123" spans="1:14" s="678" customFormat="1" ht="15.75">
      <c r="A123" s="684"/>
      <c r="B123" s="684"/>
      <c r="C123" s="684"/>
      <c r="D123" s="684"/>
      <c r="E123" s="684"/>
      <c r="N123" s="684"/>
    </row>
    <row r="124" spans="1:14" s="678" customFormat="1" ht="15.75">
      <c r="A124" s="684"/>
      <c r="B124" s="684"/>
      <c r="C124" s="684"/>
      <c r="D124" s="684"/>
      <c r="E124" s="684"/>
      <c r="N124" s="684"/>
    </row>
    <row r="125" spans="1:14" s="678" customFormat="1" ht="15.75">
      <c r="A125" s="684"/>
      <c r="B125" s="684"/>
      <c r="C125" s="684"/>
      <c r="D125" s="684"/>
      <c r="E125" s="684"/>
      <c r="N125" s="684"/>
    </row>
    <row r="126" spans="1:14" s="678" customFormat="1" ht="15.75">
      <c r="A126" s="684"/>
      <c r="B126" s="684"/>
      <c r="C126" s="684"/>
      <c r="D126" s="684"/>
      <c r="E126" s="684"/>
      <c r="N126" s="684"/>
    </row>
    <row r="127" spans="1:14" s="678" customFormat="1" ht="15.75">
      <c r="A127" s="684"/>
      <c r="B127" s="684"/>
      <c r="C127" s="684"/>
      <c r="D127" s="684"/>
      <c r="E127" s="684"/>
      <c r="N127" s="684"/>
    </row>
    <row r="128" spans="1:14" s="678" customFormat="1" ht="15.75">
      <c r="A128" s="684"/>
      <c r="B128" s="684"/>
      <c r="C128" s="684"/>
      <c r="D128" s="684"/>
      <c r="E128" s="684"/>
      <c r="N128" s="684"/>
    </row>
    <row r="129" spans="1:14" s="678" customFormat="1" ht="15.75">
      <c r="A129" s="684"/>
      <c r="B129" s="684"/>
      <c r="C129" s="684"/>
      <c r="D129" s="684"/>
      <c r="E129" s="684"/>
      <c r="N129" s="684"/>
    </row>
    <row r="130" spans="1:14" s="678" customFormat="1" ht="15.75">
      <c r="A130" s="684"/>
      <c r="B130" s="684"/>
      <c r="C130" s="684"/>
      <c r="D130" s="684"/>
      <c r="E130" s="684"/>
      <c r="N130" s="684"/>
    </row>
    <row r="131" spans="1:14" s="678" customFormat="1" ht="15.75">
      <c r="A131" s="684"/>
      <c r="B131" s="684"/>
      <c r="C131" s="684"/>
      <c r="D131" s="684"/>
      <c r="E131" s="684"/>
      <c r="N131" s="684"/>
    </row>
    <row r="132" spans="1:14" s="678" customFormat="1" ht="15.75">
      <c r="A132" s="684"/>
      <c r="B132" s="684"/>
      <c r="C132" s="684"/>
      <c r="D132" s="684"/>
      <c r="E132" s="684"/>
      <c r="N132" s="684"/>
    </row>
    <row r="133" spans="1:14" s="678" customFormat="1" ht="15.75">
      <c r="A133" s="684"/>
      <c r="B133" s="684"/>
      <c r="C133" s="684"/>
      <c r="D133" s="684"/>
      <c r="E133" s="684"/>
      <c r="N133" s="684"/>
    </row>
    <row r="134" spans="1:14" s="678" customFormat="1" ht="15.75">
      <c r="A134" s="684"/>
      <c r="B134" s="684"/>
      <c r="C134" s="684"/>
      <c r="D134" s="684"/>
      <c r="E134" s="684"/>
      <c r="N134" s="684"/>
    </row>
    <row r="135" spans="1:14" s="678" customFormat="1" ht="15.75">
      <c r="A135" s="684"/>
      <c r="B135" s="684"/>
      <c r="C135" s="684"/>
      <c r="D135" s="684"/>
      <c r="E135" s="684"/>
      <c r="N135" s="684"/>
    </row>
    <row r="136" spans="1:14" s="678" customFormat="1" ht="15.75">
      <c r="A136" s="684"/>
      <c r="B136" s="684"/>
      <c r="C136" s="684"/>
      <c r="D136" s="684"/>
      <c r="E136" s="684"/>
      <c r="N136" s="684"/>
    </row>
    <row r="137" spans="1:14" s="678" customFormat="1" ht="15.75">
      <c r="A137" s="684"/>
      <c r="B137" s="684"/>
      <c r="C137" s="684"/>
      <c r="D137" s="684"/>
      <c r="E137" s="684"/>
      <c r="N137" s="684"/>
    </row>
    <row r="138" spans="1:14" s="678" customFormat="1" ht="15.75">
      <c r="A138" s="684"/>
      <c r="B138" s="684"/>
      <c r="C138" s="684"/>
      <c r="D138" s="684"/>
      <c r="E138" s="684"/>
      <c r="N138" s="684"/>
    </row>
    <row r="139" spans="1:14" s="678" customFormat="1" ht="15.75">
      <c r="A139" s="684"/>
      <c r="B139" s="684"/>
      <c r="C139" s="684"/>
      <c r="D139" s="684"/>
      <c r="E139" s="684"/>
      <c r="N139" s="684"/>
    </row>
    <row r="140" spans="1:14" s="678" customFormat="1" ht="15.75">
      <c r="A140" s="684"/>
      <c r="B140" s="684"/>
      <c r="C140" s="684"/>
      <c r="D140" s="684"/>
      <c r="E140" s="684"/>
      <c r="N140" s="684"/>
    </row>
    <row r="141" spans="1:14" s="678" customFormat="1" ht="15.75">
      <c r="A141" s="684"/>
      <c r="B141" s="684"/>
      <c r="C141" s="684"/>
      <c r="D141" s="684"/>
      <c r="E141" s="684"/>
      <c r="N141" s="684"/>
    </row>
    <row r="142" spans="1:14" s="678" customFormat="1" ht="15.75">
      <c r="A142" s="684"/>
      <c r="B142" s="684"/>
      <c r="C142" s="684"/>
      <c r="D142" s="684"/>
      <c r="E142" s="684"/>
      <c r="N142" s="684"/>
    </row>
    <row r="143" spans="1:14" s="678" customFormat="1" ht="15.75">
      <c r="A143" s="684"/>
      <c r="B143" s="684"/>
      <c r="C143" s="684"/>
      <c r="D143" s="684"/>
      <c r="E143" s="684"/>
      <c r="N143" s="684"/>
    </row>
    <row r="144" spans="1:14" s="678" customFormat="1" ht="15.75">
      <c r="A144" s="684"/>
      <c r="B144" s="684"/>
      <c r="C144" s="684"/>
      <c r="D144" s="684"/>
      <c r="E144" s="684"/>
      <c r="N144" s="684"/>
    </row>
    <row r="145" spans="1:14" s="678" customFormat="1" ht="15.75">
      <c r="A145" s="684"/>
      <c r="B145" s="684"/>
      <c r="C145" s="684"/>
      <c r="D145" s="684"/>
      <c r="E145" s="684"/>
      <c r="N145" s="684"/>
    </row>
    <row r="146" spans="1:14" s="678" customFormat="1" ht="15.75">
      <c r="A146" s="684"/>
      <c r="B146" s="684"/>
      <c r="C146" s="684"/>
      <c r="D146" s="684"/>
      <c r="E146" s="684"/>
      <c r="N146" s="684"/>
    </row>
    <row r="147" spans="1:14" s="678" customFormat="1" ht="15.75">
      <c r="A147" s="684"/>
      <c r="B147" s="684"/>
      <c r="C147" s="684"/>
      <c r="D147" s="684"/>
      <c r="E147" s="684"/>
      <c r="N147" s="684"/>
    </row>
    <row r="148" spans="1:14" s="678" customFormat="1" ht="15.75">
      <c r="A148" s="684"/>
      <c r="B148" s="684"/>
      <c r="C148" s="684"/>
      <c r="D148" s="684"/>
      <c r="E148" s="684"/>
      <c r="N148" s="684"/>
    </row>
    <row r="149" spans="1:14" s="678" customFormat="1" ht="15.75">
      <c r="A149" s="684"/>
      <c r="B149" s="684"/>
      <c r="C149" s="684"/>
      <c r="D149" s="684"/>
      <c r="E149" s="684"/>
      <c r="N149" s="684"/>
    </row>
    <row r="150" spans="1:14" s="678" customFormat="1" ht="15.75">
      <c r="A150" s="684"/>
      <c r="B150" s="684"/>
      <c r="C150" s="684"/>
      <c r="D150" s="684"/>
      <c r="E150" s="684"/>
      <c r="N150" s="684"/>
    </row>
    <row r="151" spans="1:14" s="678" customFormat="1" ht="15.75">
      <c r="A151" s="684"/>
      <c r="B151" s="684"/>
      <c r="C151" s="684"/>
      <c r="D151" s="684"/>
      <c r="E151" s="684"/>
      <c r="N151" s="684"/>
    </row>
    <row r="152" spans="1:14" s="678" customFormat="1" ht="15.75">
      <c r="A152" s="684"/>
      <c r="B152" s="684"/>
      <c r="C152" s="684"/>
      <c r="D152" s="684"/>
      <c r="E152" s="684"/>
      <c r="N152" s="684"/>
    </row>
    <row r="153" spans="1:14" s="678" customFormat="1" ht="15.75">
      <c r="A153" s="684"/>
      <c r="B153" s="684"/>
      <c r="C153" s="684"/>
      <c r="D153" s="684"/>
      <c r="E153" s="684"/>
      <c r="N153" s="684"/>
    </row>
    <row r="154" spans="1:14" s="678" customFormat="1" ht="15.75">
      <c r="A154" s="684"/>
      <c r="B154" s="684"/>
      <c r="C154" s="684"/>
      <c r="D154" s="684"/>
      <c r="E154" s="684"/>
      <c r="N154" s="684"/>
    </row>
    <row r="155" spans="1:14" s="678" customFormat="1" ht="15.75">
      <c r="A155" s="684"/>
      <c r="B155" s="684"/>
      <c r="C155" s="684"/>
      <c r="D155" s="684"/>
      <c r="E155" s="684"/>
      <c r="N155" s="684"/>
    </row>
    <row r="156" spans="1:14" s="678" customFormat="1" ht="15.75">
      <c r="A156" s="684"/>
      <c r="B156" s="684"/>
      <c r="C156" s="684"/>
      <c r="D156" s="684"/>
      <c r="E156" s="684"/>
      <c r="N156" s="684"/>
    </row>
    <row r="157" spans="1:14" s="678" customFormat="1" ht="15.75">
      <c r="A157" s="684"/>
      <c r="B157" s="684"/>
      <c r="C157" s="684"/>
      <c r="D157" s="684"/>
      <c r="E157" s="684"/>
      <c r="N157" s="684"/>
    </row>
    <row r="158" spans="1:14" s="678" customFormat="1" ht="15.75">
      <c r="A158" s="684"/>
      <c r="B158" s="684"/>
      <c r="C158" s="684"/>
      <c r="D158" s="684"/>
      <c r="E158" s="684"/>
      <c r="N158" s="684"/>
    </row>
    <row r="159" spans="1:14" s="678" customFormat="1" ht="15.75">
      <c r="A159" s="684"/>
      <c r="B159" s="684"/>
      <c r="C159" s="684"/>
      <c r="D159" s="684"/>
      <c r="E159" s="684"/>
      <c r="N159" s="684"/>
    </row>
    <row r="160" spans="1:14" s="678" customFormat="1" ht="15.75">
      <c r="A160" s="684"/>
      <c r="B160" s="684"/>
      <c r="C160" s="684"/>
      <c r="D160" s="684"/>
      <c r="E160" s="684"/>
      <c r="N160" s="684"/>
    </row>
    <row r="161" spans="1:14" s="678" customFormat="1" ht="15.75">
      <c r="A161" s="684"/>
      <c r="B161" s="684"/>
      <c r="C161" s="684"/>
      <c r="D161" s="684"/>
      <c r="E161" s="684"/>
      <c r="N161" s="684"/>
    </row>
    <row r="162" spans="1:14" s="678" customFormat="1" ht="15.75">
      <c r="A162" s="684"/>
      <c r="B162" s="684"/>
      <c r="C162" s="684"/>
      <c r="D162" s="684"/>
      <c r="E162" s="684"/>
      <c r="N162" s="684"/>
    </row>
    <row r="163" spans="1:14" s="678" customFormat="1" ht="15.75">
      <c r="A163" s="684"/>
      <c r="B163" s="684"/>
      <c r="C163" s="684"/>
      <c r="D163" s="684"/>
      <c r="E163" s="684"/>
      <c r="N163" s="684"/>
    </row>
    <row r="164" spans="1:14" s="678" customFormat="1" ht="15.75">
      <c r="A164" s="684"/>
      <c r="B164" s="684"/>
      <c r="C164" s="684"/>
      <c r="D164" s="684"/>
      <c r="E164" s="684"/>
      <c r="N164" s="684"/>
    </row>
    <row r="165" spans="1:14" s="678" customFormat="1" ht="15.75">
      <c r="A165" s="684"/>
      <c r="B165" s="684"/>
      <c r="C165" s="684"/>
      <c r="D165" s="684"/>
      <c r="E165" s="684"/>
      <c r="N165" s="684"/>
    </row>
    <row r="166" spans="1:14" s="678" customFormat="1" ht="15.75">
      <c r="A166" s="684"/>
      <c r="B166" s="684"/>
      <c r="C166" s="684"/>
      <c r="D166" s="684"/>
      <c r="E166" s="684"/>
      <c r="N166" s="684"/>
    </row>
    <row r="167" spans="1:14" s="678" customFormat="1" ht="15.75">
      <c r="A167" s="684"/>
      <c r="B167" s="684"/>
      <c r="C167" s="684"/>
      <c r="D167" s="684"/>
      <c r="E167" s="684"/>
      <c r="N167" s="684"/>
    </row>
    <row r="168" spans="1:14" s="678" customFormat="1" ht="15.75">
      <c r="A168" s="684"/>
      <c r="B168" s="684"/>
      <c r="C168" s="684"/>
      <c r="D168" s="684"/>
      <c r="E168" s="684"/>
      <c r="N168" s="684"/>
    </row>
    <row r="169" spans="1:14" s="678" customFormat="1" ht="15.75">
      <c r="A169" s="684"/>
      <c r="B169" s="684"/>
      <c r="C169" s="684"/>
      <c r="D169" s="684"/>
      <c r="E169" s="684"/>
      <c r="N169" s="684"/>
    </row>
    <row r="170" spans="1:14" s="678" customFormat="1" ht="15.75">
      <c r="A170" s="684"/>
      <c r="B170" s="684"/>
      <c r="C170" s="684"/>
      <c r="D170" s="684"/>
      <c r="E170" s="684"/>
      <c r="N170" s="684"/>
    </row>
    <row r="171" spans="1:14" s="678" customFormat="1" ht="15.75">
      <c r="A171" s="684"/>
      <c r="B171" s="684"/>
      <c r="C171" s="684"/>
      <c r="D171" s="684"/>
      <c r="E171" s="684"/>
      <c r="N171" s="684"/>
    </row>
    <row r="172" spans="1:14" s="678" customFormat="1" ht="15.75">
      <c r="A172" s="684"/>
      <c r="B172" s="684"/>
      <c r="C172" s="684"/>
      <c r="D172" s="684"/>
      <c r="E172" s="684"/>
      <c r="N172" s="684"/>
    </row>
    <row r="173" spans="1:14" s="678" customFormat="1" ht="15.75">
      <c r="A173" s="684"/>
      <c r="B173" s="684"/>
      <c r="C173" s="684"/>
      <c r="D173" s="684"/>
      <c r="E173" s="684"/>
      <c r="N173" s="684"/>
    </row>
    <row r="174" spans="1:14" s="678" customFormat="1" ht="15.75">
      <c r="A174" s="684"/>
      <c r="B174" s="684"/>
      <c r="C174" s="684"/>
      <c r="D174" s="684"/>
      <c r="E174" s="684"/>
      <c r="N174" s="684"/>
    </row>
    <row r="175" spans="1:14" s="678" customFormat="1" ht="15.75">
      <c r="A175" s="684"/>
      <c r="B175" s="684"/>
      <c r="C175" s="684"/>
      <c r="D175" s="684"/>
      <c r="E175" s="684"/>
      <c r="N175" s="684"/>
    </row>
    <row r="176" spans="1:14" s="678" customFormat="1" ht="15.75">
      <c r="A176" s="684"/>
      <c r="B176" s="684"/>
      <c r="C176" s="684"/>
      <c r="D176" s="684"/>
      <c r="E176" s="684"/>
      <c r="N176" s="684"/>
    </row>
    <row r="177" spans="1:14" s="678" customFormat="1" ht="15.75">
      <c r="A177" s="684"/>
      <c r="B177" s="684"/>
      <c r="C177" s="684"/>
      <c r="D177" s="684"/>
      <c r="E177" s="684"/>
      <c r="N177" s="684"/>
    </row>
    <row r="178" spans="1:14" s="678" customFormat="1" ht="15.75">
      <c r="A178" s="684"/>
      <c r="B178" s="684"/>
      <c r="C178" s="684"/>
      <c r="D178" s="684"/>
      <c r="E178" s="684"/>
      <c r="N178" s="684"/>
    </row>
    <row r="179" spans="1:14" s="678" customFormat="1" ht="15.75">
      <c r="A179" s="684"/>
      <c r="B179" s="684"/>
      <c r="C179" s="684"/>
      <c r="D179" s="684"/>
      <c r="E179" s="684"/>
      <c r="N179" s="684"/>
    </row>
    <row r="180" spans="1:14" s="678" customFormat="1" ht="15.75">
      <c r="A180" s="684"/>
      <c r="B180" s="684"/>
      <c r="C180" s="684"/>
      <c r="D180" s="684"/>
      <c r="E180" s="684"/>
      <c r="N180" s="684"/>
    </row>
    <row r="181" spans="1:14" s="678" customFormat="1" ht="15.75">
      <c r="A181" s="684"/>
      <c r="B181" s="684"/>
      <c r="C181" s="684"/>
      <c r="D181" s="684"/>
      <c r="E181" s="684"/>
      <c r="N181" s="684"/>
    </row>
    <row r="182" spans="1:14" s="678" customFormat="1" ht="15.75">
      <c r="A182" s="684"/>
      <c r="B182" s="684"/>
      <c r="C182" s="684"/>
      <c r="D182" s="684"/>
      <c r="E182" s="684"/>
      <c r="N182" s="684"/>
    </row>
    <row r="183" spans="1:14" s="678" customFormat="1" ht="15.75">
      <c r="A183" s="684"/>
      <c r="B183" s="684"/>
      <c r="C183" s="684"/>
      <c r="D183" s="684"/>
      <c r="E183" s="684"/>
      <c r="N183" s="684"/>
    </row>
    <row r="184" spans="1:14" s="678" customFormat="1" ht="15.75">
      <c r="A184" s="684"/>
      <c r="B184" s="684"/>
      <c r="C184" s="684"/>
      <c r="D184" s="684"/>
      <c r="E184" s="684"/>
      <c r="N184" s="684"/>
    </row>
    <row r="185" spans="1:14" s="678" customFormat="1" ht="15.75">
      <c r="A185" s="684"/>
      <c r="B185" s="684"/>
      <c r="C185" s="684"/>
      <c r="D185" s="684"/>
      <c r="E185" s="684"/>
      <c r="N185" s="684"/>
    </row>
    <row r="186" spans="1:14" s="678" customFormat="1" ht="15.75">
      <c r="A186" s="684"/>
      <c r="B186" s="684"/>
      <c r="C186" s="684"/>
      <c r="D186" s="684"/>
      <c r="E186" s="684"/>
      <c r="N186" s="684"/>
    </row>
    <row r="187" spans="1:14" s="678" customFormat="1" ht="15.75">
      <c r="A187" s="684"/>
      <c r="B187" s="684"/>
      <c r="C187" s="684"/>
      <c r="D187" s="684"/>
      <c r="E187" s="684"/>
      <c r="N187" s="684"/>
    </row>
    <row r="188" spans="1:14" s="678" customFormat="1" ht="15.75">
      <c r="A188" s="684"/>
      <c r="B188" s="684"/>
      <c r="C188" s="684"/>
      <c r="D188" s="684"/>
      <c r="E188" s="684"/>
      <c r="N188" s="684"/>
    </row>
    <row r="189" spans="1:14" s="678" customFormat="1" ht="15.75">
      <c r="A189" s="684"/>
      <c r="B189" s="684"/>
      <c r="C189" s="684"/>
      <c r="D189" s="684"/>
      <c r="E189" s="684"/>
      <c r="N189" s="684"/>
    </row>
    <row r="190" spans="1:14" s="678" customFormat="1" ht="15.75">
      <c r="A190" s="684"/>
      <c r="B190" s="684"/>
      <c r="C190" s="684"/>
      <c r="D190" s="684"/>
      <c r="E190" s="684"/>
      <c r="N190" s="684"/>
    </row>
    <row r="191" spans="1:14" s="678" customFormat="1" ht="15.75">
      <c r="A191" s="684"/>
      <c r="B191" s="684"/>
      <c r="C191" s="684"/>
      <c r="D191" s="684"/>
      <c r="E191" s="684"/>
      <c r="N191" s="684"/>
    </row>
    <row r="192" spans="1:14" s="678" customFormat="1" ht="15.75">
      <c r="A192" s="684"/>
      <c r="B192" s="684"/>
      <c r="C192" s="684"/>
      <c r="D192" s="684"/>
      <c r="E192" s="684"/>
      <c r="N192" s="684"/>
    </row>
    <row r="193" spans="1:14" s="678" customFormat="1" ht="15.75">
      <c r="A193" s="684"/>
      <c r="B193" s="684"/>
      <c r="C193" s="684"/>
      <c r="D193" s="684"/>
      <c r="E193" s="684"/>
      <c r="N193" s="684"/>
    </row>
    <row r="194" spans="1:14" s="678" customFormat="1" ht="15.75">
      <c r="A194" s="684"/>
      <c r="B194" s="684"/>
      <c r="C194" s="684"/>
      <c r="D194" s="684"/>
      <c r="E194" s="684"/>
      <c r="N194" s="684"/>
    </row>
    <row r="195" spans="1:14" s="678" customFormat="1" ht="15.75">
      <c r="A195" s="684"/>
      <c r="B195" s="684"/>
      <c r="C195" s="684"/>
      <c r="D195" s="684"/>
      <c r="E195" s="684"/>
      <c r="N195" s="684"/>
    </row>
    <row r="196" spans="1:14" s="678" customFormat="1" ht="15.75">
      <c r="A196" s="684"/>
      <c r="B196" s="684"/>
      <c r="C196" s="684"/>
      <c r="D196" s="684"/>
      <c r="E196" s="684"/>
      <c r="N196" s="684"/>
    </row>
    <row r="197" spans="1:14" s="678" customFormat="1" ht="15.75">
      <c r="A197" s="684"/>
      <c r="B197" s="684"/>
      <c r="C197" s="684"/>
      <c r="D197" s="684"/>
      <c r="E197" s="684"/>
      <c r="N197" s="684"/>
    </row>
    <row r="198" spans="1:14" s="678" customFormat="1" ht="15.75">
      <c r="A198" s="684"/>
      <c r="B198" s="684"/>
      <c r="C198" s="684"/>
      <c r="D198" s="684"/>
      <c r="E198" s="684"/>
      <c r="N198" s="684"/>
    </row>
    <row r="199" spans="1:14" s="678" customFormat="1" ht="15.75">
      <c r="A199" s="684"/>
      <c r="B199" s="684"/>
      <c r="C199" s="684"/>
      <c r="D199" s="684"/>
      <c r="E199" s="684"/>
      <c r="N199" s="684"/>
    </row>
    <row r="200" spans="1:14" s="678" customFormat="1" ht="15.75">
      <c r="A200" s="684"/>
      <c r="B200" s="684"/>
      <c r="C200" s="684"/>
      <c r="D200" s="684"/>
      <c r="E200" s="684"/>
      <c r="N200" s="684"/>
    </row>
    <row r="201" spans="1:14" s="678" customFormat="1" ht="15.75">
      <c r="A201" s="684"/>
      <c r="B201" s="684"/>
      <c r="C201" s="684"/>
      <c r="D201" s="684"/>
      <c r="E201" s="684"/>
      <c r="N201" s="684"/>
    </row>
    <row r="202" spans="1:14" s="678" customFormat="1" ht="15.75">
      <c r="A202" s="684"/>
      <c r="B202" s="684"/>
      <c r="C202" s="684"/>
      <c r="D202" s="684"/>
      <c r="E202" s="684"/>
      <c r="N202" s="684"/>
    </row>
    <row r="203" spans="1:14" s="678" customFormat="1" ht="15.75">
      <c r="A203" s="684"/>
      <c r="B203" s="684"/>
      <c r="C203" s="684"/>
      <c r="D203" s="684"/>
      <c r="E203" s="684"/>
      <c r="N203" s="684"/>
    </row>
    <row r="204" spans="1:14" s="678" customFormat="1" ht="15.75">
      <c r="A204" s="684"/>
      <c r="B204" s="684"/>
      <c r="C204" s="684"/>
      <c r="D204" s="684"/>
      <c r="E204" s="684"/>
      <c r="N204" s="684"/>
    </row>
    <row r="205" spans="1:14" s="678" customFormat="1" ht="15.75">
      <c r="A205" s="684"/>
      <c r="B205" s="684"/>
      <c r="C205" s="684"/>
      <c r="D205" s="684"/>
      <c r="E205" s="684"/>
      <c r="N205" s="684"/>
    </row>
    <row r="206" spans="1:14" s="678" customFormat="1" ht="15.75">
      <c r="A206" s="684"/>
      <c r="B206" s="684"/>
      <c r="C206" s="684"/>
      <c r="D206" s="684"/>
      <c r="E206" s="684"/>
      <c r="N206" s="684"/>
    </row>
    <row r="207" spans="1:14" s="678" customFormat="1" ht="15.75">
      <c r="A207" s="684"/>
      <c r="B207" s="684"/>
      <c r="C207" s="684"/>
      <c r="D207" s="684"/>
      <c r="E207" s="684"/>
      <c r="N207" s="684"/>
    </row>
    <row r="208" spans="1:14" s="678" customFormat="1" ht="15.75">
      <c r="A208" s="684"/>
      <c r="B208" s="684"/>
      <c r="C208" s="684"/>
      <c r="D208" s="684"/>
      <c r="E208" s="684"/>
      <c r="N208" s="684"/>
    </row>
  </sheetData>
  <sheetProtection/>
  <mergeCells count="10">
    <mergeCell ref="A20:F20"/>
    <mergeCell ref="A6:A9"/>
    <mergeCell ref="B6:E7"/>
    <mergeCell ref="F6:G7"/>
    <mergeCell ref="K6:M7"/>
    <mergeCell ref="N6:N9"/>
    <mergeCell ref="H7:J7"/>
    <mergeCell ref="D8:D9"/>
    <mergeCell ref="A18:F18"/>
    <mergeCell ref="A19:F19"/>
  </mergeCells>
  <printOptions/>
  <pageMargins left="0.98416668176651" right="0.98416668176651" top="0.590416669845581" bottom="0.590416669845581" header="0" footer="0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07"/>
  <sheetViews>
    <sheetView zoomScaleSheetLayoutView="100" zoomScalePageLayoutView="0" workbookViewId="0" topLeftCell="A1">
      <selection activeCell="N27" sqref="N27"/>
    </sheetView>
  </sheetViews>
  <sheetFormatPr defaultColWidth="8.88671875" defaultRowHeight="13.5"/>
  <cols>
    <col min="1" max="5" width="6.77734375" style="114" customWidth="1"/>
    <col min="6" max="6" width="6.77734375" style="125" customWidth="1"/>
    <col min="7" max="10" width="6.77734375" style="114" customWidth="1"/>
    <col min="11" max="13" width="6.3359375" style="114" customWidth="1"/>
    <col min="14" max="26" width="6.77734375" style="114" customWidth="1"/>
    <col min="27" max="16384" width="8.88671875" style="115" customWidth="1"/>
  </cols>
  <sheetData>
    <row r="1" spans="1:26" s="552" customFormat="1" ht="12" customHeight="1">
      <c r="A1" s="550" t="s">
        <v>174</v>
      </c>
      <c r="B1" s="550"/>
      <c r="C1" s="550"/>
      <c r="D1" s="550"/>
      <c r="E1" s="550"/>
      <c r="F1" s="691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1" t="s">
        <v>1</v>
      </c>
    </row>
    <row r="2" spans="3:26" s="88" customFormat="1" ht="12" customHeight="1">
      <c r="C2" s="89"/>
      <c r="D2" s="89"/>
      <c r="E2" s="89"/>
      <c r="F2" s="116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51"/>
    </row>
    <row r="3" spans="1:26" s="117" customFormat="1" ht="22.5">
      <c r="A3" s="1039" t="s">
        <v>224</v>
      </c>
      <c r="B3" s="1039"/>
      <c r="C3" s="1039"/>
      <c r="D3" s="1039"/>
      <c r="E3" s="1039"/>
      <c r="F3" s="1039"/>
      <c r="G3" s="1039"/>
      <c r="H3" s="1039"/>
      <c r="I3" s="1039"/>
      <c r="J3" s="1039"/>
      <c r="K3" s="1039"/>
      <c r="L3" s="1039"/>
      <c r="M3" s="1039"/>
      <c r="N3" s="1039" t="s">
        <v>606</v>
      </c>
      <c r="O3" s="1039"/>
      <c r="P3" s="1039"/>
      <c r="Q3" s="1039"/>
      <c r="R3" s="1039"/>
      <c r="S3" s="1039"/>
      <c r="T3" s="1039"/>
      <c r="U3" s="1039"/>
      <c r="V3" s="1039"/>
      <c r="W3" s="1039"/>
      <c r="X3" s="1039"/>
      <c r="Y3" s="1039"/>
      <c r="Z3" s="1039"/>
    </row>
    <row r="4" spans="1:26" s="118" customFormat="1" ht="19.5">
      <c r="A4" s="1086" t="s">
        <v>225</v>
      </c>
      <c r="B4" s="1086"/>
      <c r="C4" s="1086"/>
      <c r="D4" s="1086"/>
      <c r="E4" s="1086"/>
      <c r="F4" s="1086"/>
      <c r="G4" s="1086"/>
      <c r="H4" s="1086"/>
      <c r="I4" s="1086"/>
      <c r="J4" s="1086"/>
      <c r="K4" s="1086"/>
      <c r="L4" s="1086"/>
      <c r="M4" s="1086"/>
      <c r="N4" s="1086" t="s">
        <v>226</v>
      </c>
      <c r="O4" s="1086"/>
      <c r="P4" s="1086"/>
      <c r="Q4" s="1086"/>
      <c r="R4" s="1086"/>
      <c r="S4" s="1086"/>
      <c r="T4" s="1086"/>
      <c r="U4" s="1086"/>
      <c r="V4" s="1086"/>
      <c r="W4" s="1086"/>
      <c r="X4" s="1086"/>
      <c r="Y4" s="1086"/>
      <c r="Z4" s="1086"/>
    </row>
    <row r="5" spans="1:26" s="94" customFormat="1" ht="12" customHeight="1">
      <c r="A5" s="91"/>
      <c r="B5" s="91"/>
      <c r="C5" s="92"/>
      <c r="D5" s="92"/>
      <c r="E5" s="92"/>
      <c r="F5" s="119"/>
      <c r="G5" s="91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3"/>
    </row>
    <row r="6" spans="1:26" s="220" customFormat="1" ht="12" customHeight="1" thickBot="1">
      <c r="A6" s="220" t="s">
        <v>488</v>
      </c>
      <c r="F6" s="578"/>
      <c r="Z6" s="219" t="s">
        <v>155</v>
      </c>
    </row>
    <row r="7" spans="1:26" s="36" customFormat="1" ht="24.75" customHeight="1">
      <c r="A7" s="963" t="s">
        <v>502</v>
      </c>
      <c r="B7" s="1082" t="s">
        <v>497</v>
      </c>
      <c r="C7" s="1058"/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928" t="s">
        <v>497</v>
      </c>
      <c r="O7" s="928"/>
      <c r="P7" s="928"/>
      <c r="Q7" s="928"/>
      <c r="R7" s="928"/>
      <c r="S7" s="928"/>
      <c r="T7" s="928"/>
      <c r="U7" s="928"/>
      <c r="V7" s="928"/>
      <c r="W7" s="928"/>
      <c r="X7" s="928"/>
      <c r="Y7" s="896"/>
      <c r="Z7" s="1076" t="s">
        <v>110</v>
      </c>
    </row>
    <row r="8" spans="1:26" s="36" customFormat="1" ht="24.75" customHeight="1">
      <c r="A8" s="964"/>
      <c r="B8" s="1080" t="s">
        <v>503</v>
      </c>
      <c r="C8" s="1083" t="s">
        <v>607</v>
      </c>
      <c r="D8" s="1051" t="s">
        <v>498</v>
      </c>
      <c r="E8" s="1083" t="s">
        <v>608</v>
      </c>
      <c r="F8" s="1051" t="s">
        <v>499</v>
      </c>
      <c r="G8" s="1083" t="s">
        <v>609</v>
      </c>
      <c r="H8" s="1083" t="s">
        <v>610</v>
      </c>
      <c r="I8" s="1051" t="s">
        <v>500</v>
      </c>
      <c r="J8" s="1083" t="s">
        <v>611</v>
      </c>
      <c r="K8" s="1084" t="s">
        <v>612</v>
      </c>
      <c r="L8" s="1085"/>
      <c r="M8" s="1085"/>
      <c r="N8" s="1083" t="s">
        <v>616</v>
      </c>
      <c r="O8" s="1079" t="s">
        <v>615</v>
      </c>
      <c r="P8" s="1051" t="s">
        <v>489</v>
      </c>
      <c r="Q8" s="1051" t="s">
        <v>490</v>
      </c>
      <c r="R8" s="1079" t="s">
        <v>617</v>
      </c>
      <c r="S8" s="1078" t="s">
        <v>493</v>
      </c>
      <c r="T8" s="1078" t="s">
        <v>494</v>
      </c>
      <c r="U8" s="1078" t="s">
        <v>495</v>
      </c>
      <c r="V8" s="1079" t="s">
        <v>618</v>
      </c>
      <c r="W8" s="1079" t="s">
        <v>620</v>
      </c>
      <c r="X8" s="1079" t="s">
        <v>619</v>
      </c>
      <c r="Y8" s="1051" t="s">
        <v>491</v>
      </c>
      <c r="Z8" s="1077"/>
    </row>
    <row r="9" spans="1:26" s="36" customFormat="1" ht="63" customHeight="1">
      <c r="A9" s="965"/>
      <c r="B9" s="1081"/>
      <c r="C9" s="1053"/>
      <c r="D9" s="1053"/>
      <c r="E9" s="1053"/>
      <c r="F9" s="1053"/>
      <c r="G9" s="1053"/>
      <c r="H9" s="1053"/>
      <c r="I9" s="1053"/>
      <c r="J9" s="1053"/>
      <c r="K9" s="534" t="s">
        <v>501</v>
      </c>
      <c r="L9" s="760" t="s">
        <v>613</v>
      </c>
      <c r="M9" s="760" t="s">
        <v>614</v>
      </c>
      <c r="N9" s="1053"/>
      <c r="O9" s="1050"/>
      <c r="P9" s="1053"/>
      <c r="Q9" s="1053"/>
      <c r="R9" s="1050"/>
      <c r="S9" s="1050"/>
      <c r="T9" s="1050"/>
      <c r="U9" s="1050"/>
      <c r="V9" s="1050"/>
      <c r="W9" s="1050"/>
      <c r="X9" s="1050"/>
      <c r="Y9" s="1053"/>
      <c r="Z9" s="897"/>
    </row>
    <row r="10" spans="1:26" s="100" customFormat="1" ht="21" customHeight="1">
      <c r="A10" s="337">
        <v>2016</v>
      </c>
      <c r="B10" s="496">
        <v>34</v>
      </c>
      <c r="C10" s="497">
        <v>1</v>
      </c>
      <c r="D10" s="497">
        <v>0</v>
      </c>
      <c r="E10" s="495">
        <v>0</v>
      </c>
      <c r="F10" s="495">
        <v>0</v>
      </c>
      <c r="G10" s="497">
        <v>0</v>
      </c>
      <c r="H10" s="495">
        <v>1</v>
      </c>
      <c r="I10" s="495">
        <v>0</v>
      </c>
      <c r="J10" s="495">
        <v>28</v>
      </c>
      <c r="K10" s="495">
        <v>1</v>
      </c>
      <c r="L10" s="495">
        <v>0</v>
      </c>
      <c r="M10" s="495">
        <v>0</v>
      </c>
      <c r="N10" s="495" t="s">
        <v>774</v>
      </c>
      <c r="O10" s="495">
        <v>1</v>
      </c>
      <c r="P10" s="495" t="s">
        <v>774</v>
      </c>
      <c r="Q10" s="495" t="s">
        <v>774</v>
      </c>
      <c r="R10" s="495">
        <v>1</v>
      </c>
      <c r="S10" s="495">
        <v>0</v>
      </c>
      <c r="T10" s="495">
        <v>0</v>
      </c>
      <c r="U10" s="495">
        <v>0</v>
      </c>
      <c r="V10" s="495">
        <v>0</v>
      </c>
      <c r="W10" s="495">
        <v>1</v>
      </c>
      <c r="X10" s="495">
        <v>0</v>
      </c>
      <c r="Y10" s="495" t="s">
        <v>774</v>
      </c>
      <c r="Z10" s="335">
        <v>2016</v>
      </c>
    </row>
    <row r="11" spans="1:26" s="100" customFormat="1" ht="21" customHeight="1">
      <c r="A11" s="337">
        <v>2017</v>
      </c>
      <c r="B11" s="496">
        <v>42</v>
      </c>
      <c r="C11" s="497">
        <v>1</v>
      </c>
      <c r="D11" s="497">
        <v>2</v>
      </c>
      <c r="E11" s="495">
        <v>0</v>
      </c>
      <c r="F11" s="495">
        <v>1</v>
      </c>
      <c r="G11" s="497">
        <v>0</v>
      </c>
      <c r="H11" s="495">
        <v>4</v>
      </c>
      <c r="I11" s="495">
        <v>1</v>
      </c>
      <c r="J11" s="495">
        <v>28</v>
      </c>
      <c r="K11" s="495">
        <v>1</v>
      </c>
      <c r="L11" s="495">
        <v>0</v>
      </c>
      <c r="M11" s="495">
        <v>1</v>
      </c>
      <c r="N11" s="495" t="s">
        <v>788</v>
      </c>
      <c r="O11" s="495">
        <v>1</v>
      </c>
      <c r="P11" s="495" t="s">
        <v>61</v>
      </c>
      <c r="Q11" s="495" t="s">
        <v>61</v>
      </c>
      <c r="R11" s="495">
        <v>1</v>
      </c>
      <c r="S11" s="495">
        <v>0</v>
      </c>
      <c r="T11" s="495">
        <v>0</v>
      </c>
      <c r="U11" s="495">
        <v>0</v>
      </c>
      <c r="V11" s="495">
        <v>0</v>
      </c>
      <c r="W11" s="495">
        <v>1</v>
      </c>
      <c r="X11" s="495">
        <v>0</v>
      </c>
      <c r="Y11" s="495" t="s">
        <v>790</v>
      </c>
      <c r="Z11" s="335">
        <v>2017</v>
      </c>
    </row>
    <row r="12" spans="1:26" s="100" customFormat="1" ht="21" customHeight="1">
      <c r="A12" s="337">
        <v>2018</v>
      </c>
      <c r="B12" s="496">
        <v>42</v>
      </c>
      <c r="C12" s="497">
        <v>1</v>
      </c>
      <c r="D12" s="497">
        <v>2</v>
      </c>
      <c r="E12" s="495">
        <v>0</v>
      </c>
      <c r="F12" s="495">
        <v>1</v>
      </c>
      <c r="G12" s="497">
        <v>0</v>
      </c>
      <c r="H12" s="495">
        <v>4</v>
      </c>
      <c r="I12" s="495">
        <v>1</v>
      </c>
      <c r="J12" s="495">
        <v>28</v>
      </c>
      <c r="K12" s="495">
        <v>1</v>
      </c>
      <c r="L12" s="495">
        <v>0</v>
      </c>
      <c r="M12" s="495">
        <v>1</v>
      </c>
      <c r="N12" s="495" t="s">
        <v>789</v>
      </c>
      <c r="O12" s="495">
        <v>1</v>
      </c>
      <c r="P12" s="495" t="s">
        <v>61</v>
      </c>
      <c r="Q12" s="495" t="s">
        <v>61</v>
      </c>
      <c r="R12" s="495">
        <v>1</v>
      </c>
      <c r="S12" s="495">
        <v>0</v>
      </c>
      <c r="T12" s="495">
        <v>0</v>
      </c>
      <c r="U12" s="495">
        <v>0</v>
      </c>
      <c r="V12" s="495">
        <v>0</v>
      </c>
      <c r="W12" s="495">
        <v>1</v>
      </c>
      <c r="X12" s="495">
        <v>0</v>
      </c>
      <c r="Y12" s="495" t="s">
        <v>774</v>
      </c>
      <c r="Z12" s="335">
        <v>2018</v>
      </c>
    </row>
    <row r="13" spans="1:26" s="100" customFormat="1" ht="21" customHeight="1">
      <c r="A13" s="337">
        <v>2019</v>
      </c>
      <c r="B13" s="496">
        <v>43</v>
      </c>
      <c r="C13" s="497">
        <v>1</v>
      </c>
      <c r="D13" s="497">
        <v>3</v>
      </c>
      <c r="E13" s="495">
        <v>0</v>
      </c>
      <c r="F13" s="495">
        <v>1</v>
      </c>
      <c r="G13" s="497">
        <v>0</v>
      </c>
      <c r="H13" s="495">
        <v>4</v>
      </c>
      <c r="I13" s="495">
        <v>1</v>
      </c>
      <c r="J13" s="495">
        <v>28</v>
      </c>
      <c r="K13" s="495">
        <v>1</v>
      </c>
      <c r="L13" s="495">
        <v>0</v>
      </c>
      <c r="M13" s="495">
        <v>1</v>
      </c>
      <c r="N13" s="495" t="s">
        <v>774</v>
      </c>
      <c r="O13" s="495">
        <v>1</v>
      </c>
      <c r="P13" s="495" t="s">
        <v>61</v>
      </c>
      <c r="Q13" s="495" t="s">
        <v>61</v>
      </c>
      <c r="R13" s="495">
        <v>1</v>
      </c>
      <c r="S13" s="495">
        <v>0</v>
      </c>
      <c r="T13" s="495">
        <v>0</v>
      </c>
      <c r="U13" s="495">
        <v>0</v>
      </c>
      <c r="V13" s="495">
        <v>0</v>
      </c>
      <c r="W13" s="495">
        <v>1</v>
      </c>
      <c r="X13" s="495">
        <v>0</v>
      </c>
      <c r="Y13" s="495" t="s">
        <v>774</v>
      </c>
      <c r="Z13" s="335">
        <v>2019</v>
      </c>
    </row>
    <row r="14" spans="1:26" s="305" customFormat="1" ht="21" customHeight="1">
      <c r="A14" s="458">
        <v>2020</v>
      </c>
      <c r="B14" s="498">
        <f>SUM(C14:Y14)</f>
        <v>48</v>
      </c>
      <c r="C14" s="499">
        <v>1</v>
      </c>
      <c r="D14" s="499">
        <v>3</v>
      </c>
      <c r="E14" s="500">
        <v>0</v>
      </c>
      <c r="F14" s="500">
        <v>1</v>
      </c>
      <c r="G14" s="499">
        <v>0</v>
      </c>
      <c r="H14" s="500">
        <v>4</v>
      </c>
      <c r="I14" s="500">
        <v>1</v>
      </c>
      <c r="J14" s="500">
        <v>19</v>
      </c>
      <c r="K14" s="500">
        <v>1</v>
      </c>
      <c r="L14" s="500">
        <v>0</v>
      </c>
      <c r="M14" s="500">
        <v>1</v>
      </c>
      <c r="N14" s="500">
        <v>12</v>
      </c>
      <c r="O14" s="500">
        <v>1</v>
      </c>
      <c r="P14" s="500">
        <v>0</v>
      </c>
      <c r="Q14" s="500">
        <v>0</v>
      </c>
      <c r="R14" s="500">
        <v>1</v>
      </c>
      <c r="S14" s="500">
        <v>0</v>
      </c>
      <c r="T14" s="500">
        <v>0</v>
      </c>
      <c r="U14" s="500">
        <v>0</v>
      </c>
      <c r="V14" s="500">
        <v>0</v>
      </c>
      <c r="W14" s="500">
        <v>1</v>
      </c>
      <c r="X14" s="500">
        <v>0</v>
      </c>
      <c r="Y14" s="500">
        <v>2</v>
      </c>
      <c r="Z14" s="462">
        <v>2020</v>
      </c>
    </row>
    <row r="15" spans="1:26" s="36" customFormat="1" ht="2.25" customHeight="1" thickBot="1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2"/>
    </row>
    <row r="16" s="36" customFormat="1" ht="1.5" customHeight="1">
      <c r="Z16" s="96"/>
    </row>
    <row r="17" spans="1:26" s="36" customFormat="1" ht="12" customHeight="1">
      <c r="A17" s="95" t="s">
        <v>492</v>
      </c>
      <c r="Z17" s="96"/>
    </row>
    <row r="18" spans="1:26" s="95" customFormat="1" ht="12" customHeight="1">
      <c r="A18" s="109" t="s">
        <v>487</v>
      </c>
      <c r="B18" s="109"/>
      <c r="C18" s="109"/>
      <c r="D18" s="109"/>
      <c r="E18" s="109"/>
      <c r="F18" s="109"/>
      <c r="H18" s="109"/>
      <c r="I18" s="109"/>
      <c r="J18" s="109"/>
      <c r="K18" s="109"/>
      <c r="L18" s="109"/>
      <c r="M18" s="109"/>
      <c r="N18" s="47" t="s">
        <v>244</v>
      </c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</row>
    <row r="19" spans="1:26" s="36" customFormat="1" ht="12.75" customHeight="1">
      <c r="A19" s="111"/>
      <c r="B19" s="111"/>
      <c r="C19" s="111"/>
      <c r="D19" s="111"/>
      <c r="E19" s="111"/>
      <c r="F19" s="123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spans="1:26" s="36" customFormat="1" ht="12.75" customHeight="1">
      <c r="A20" s="111"/>
      <c r="B20" s="111"/>
      <c r="C20" s="111"/>
      <c r="D20" s="111"/>
      <c r="E20" s="111"/>
      <c r="F20" s="123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spans="1:26" s="36" customFormat="1" ht="9.75" customHeight="1">
      <c r="A21" s="111"/>
      <c r="B21" s="111"/>
      <c r="C21" s="111"/>
      <c r="D21" s="111"/>
      <c r="E21" s="111"/>
      <c r="F21" s="123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spans="1:26" s="36" customFormat="1" ht="15">
      <c r="A22" s="111"/>
      <c r="B22" s="111"/>
      <c r="C22" s="111"/>
      <c r="D22" s="111"/>
      <c r="E22" s="111"/>
      <c r="F22" s="123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spans="1:26" s="36" customFormat="1" ht="15">
      <c r="A23" s="111"/>
      <c r="B23" s="111"/>
      <c r="C23" s="111"/>
      <c r="D23" s="111"/>
      <c r="E23" s="111"/>
      <c r="F23" s="123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</row>
    <row r="24" spans="1:26" s="36" customFormat="1" ht="15">
      <c r="A24" s="111"/>
      <c r="B24" s="111"/>
      <c r="C24" s="111"/>
      <c r="D24" s="111"/>
      <c r="E24" s="111"/>
      <c r="F24" s="123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spans="1:26" s="36" customFormat="1" ht="15">
      <c r="A25" s="111"/>
      <c r="B25" s="111"/>
      <c r="C25" s="111"/>
      <c r="D25" s="111"/>
      <c r="E25" s="111"/>
      <c r="F25" s="123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</row>
    <row r="26" spans="1:26" s="36" customFormat="1" ht="15">
      <c r="A26" s="111"/>
      <c r="B26" s="111"/>
      <c r="C26" s="111"/>
      <c r="D26" s="111"/>
      <c r="E26" s="111"/>
      <c r="F26" s="123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</row>
    <row r="27" spans="1:26" s="36" customFormat="1" ht="15">
      <c r="A27" s="111"/>
      <c r="B27" s="111"/>
      <c r="C27" s="111"/>
      <c r="D27" s="111"/>
      <c r="E27" s="111"/>
      <c r="F27" s="123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</row>
    <row r="28" spans="1:26" s="36" customFormat="1" ht="15">
      <c r="A28" s="111"/>
      <c r="B28" s="111"/>
      <c r="C28" s="111"/>
      <c r="D28" s="111"/>
      <c r="E28" s="111"/>
      <c r="F28" s="123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</row>
    <row r="29" spans="1:26" s="36" customFormat="1" ht="15">
      <c r="A29" s="111"/>
      <c r="B29" s="111"/>
      <c r="C29" s="111"/>
      <c r="D29" s="111"/>
      <c r="E29" s="111"/>
      <c r="F29" s="123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</row>
    <row r="30" spans="1:26" s="36" customFormat="1" ht="15">
      <c r="A30" s="111"/>
      <c r="B30" s="111"/>
      <c r="C30" s="111"/>
      <c r="D30" s="111"/>
      <c r="E30" s="111"/>
      <c r="F30" s="123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</row>
    <row r="31" spans="1:26" s="36" customFormat="1" ht="15">
      <c r="A31" s="111"/>
      <c r="B31" s="111"/>
      <c r="C31" s="111"/>
      <c r="D31" s="111"/>
      <c r="E31" s="111"/>
      <c r="F31" s="123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</row>
    <row r="32" spans="1:26" s="36" customFormat="1" ht="15">
      <c r="A32" s="111"/>
      <c r="B32" s="111"/>
      <c r="C32" s="111"/>
      <c r="D32" s="111"/>
      <c r="E32" s="111"/>
      <c r="F32" s="123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spans="1:26" s="36" customFormat="1" ht="15">
      <c r="A33" s="111"/>
      <c r="B33" s="111"/>
      <c r="C33" s="111"/>
      <c r="D33" s="111"/>
      <c r="E33" s="111"/>
      <c r="F33" s="123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26" s="36" customFormat="1" ht="15">
      <c r="A34" s="111"/>
      <c r="B34" s="111"/>
      <c r="C34" s="111"/>
      <c r="D34" s="111"/>
      <c r="E34" s="111"/>
      <c r="F34" s="123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spans="1:26" s="36" customFormat="1" ht="15">
      <c r="A35" s="111"/>
      <c r="B35" s="111"/>
      <c r="C35" s="111"/>
      <c r="D35" s="111"/>
      <c r="E35" s="111"/>
      <c r="F35" s="123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spans="1:26" s="36" customFormat="1" ht="15">
      <c r="A36" s="111"/>
      <c r="B36" s="111"/>
      <c r="C36" s="111"/>
      <c r="D36" s="111"/>
      <c r="E36" s="111"/>
      <c r="F36" s="123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spans="1:26" s="36" customFormat="1" ht="15">
      <c r="A37" s="111"/>
      <c r="B37" s="111"/>
      <c r="C37" s="111"/>
      <c r="D37" s="111"/>
      <c r="E37" s="111"/>
      <c r="F37" s="123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spans="1:26" s="36" customFormat="1" ht="15">
      <c r="A38" s="111"/>
      <c r="B38" s="111"/>
      <c r="C38" s="111"/>
      <c r="D38" s="111"/>
      <c r="E38" s="111"/>
      <c r="F38" s="123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</row>
    <row r="39" spans="1:26" s="36" customFormat="1" ht="15">
      <c r="A39" s="111"/>
      <c r="B39" s="111"/>
      <c r="C39" s="111"/>
      <c r="D39" s="111"/>
      <c r="E39" s="111"/>
      <c r="F39" s="123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</row>
    <row r="40" spans="1:26" s="36" customFormat="1" ht="15">
      <c r="A40" s="111"/>
      <c r="B40" s="111"/>
      <c r="C40" s="111"/>
      <c r="D40" s="111"/>
      <c r="E40" s="111"/>
      <c r="F40" s="123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</row>
    <row r="41" spans="1:26" s="36" customFormat="1" ht="15">
      <c r="A41" s="111"/>
      <c r="B41" s="111"/>
      <c r="C41" s="111"/>
      <c r="D41" s="111"/>
      <c r="E41" s="111"/>
      <c r="F41" s="123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</row>
    <row r="42" spans="1:26" s="36" customFormat="1" ht="15">
      <c r="A42" s="111"/>
      <c r="B42" s="111"/>
      <c r="C42" s="111"/>
      <c r="D42" s="111"/>
      <c r="E42" s="111"/>
      <c r="F42" s="123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spans="1:26" s="36" customFormat="1" ht="15">
      <c r="A43" s="111"/>
      <c r="B43" s="111"/>
      <c r="C43" s="111"/>
      <c r="D43" s="111"/>
      <c r="E43" s="111"/>
      <c r="F43" s="123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spans="1:26" s="36" customFormat="1" ht="15">
      <c r="A44" s="111"/>
      <c r="B44" s="111"/>
      <c r="C44" s="111"/>
      <c r="D44" s="111"/>
      <c r="E44" s="111"/>
      <c r="F44" s="123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spans="1:26" s="36" customFormat="1" ht="15">
      <c r="A45" s="111"/>
      <c r="B45" s="111"/>
      <c r="C45" s="111"/>
      <c r="D45" s="111"/>
      <c r="E45" s="111"/>
      <c r="F45" s="123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spans="1:26" s="36" customFormat="1" ht="15">
      <c r="A46" s="111"/>
      <c r="B46" s="111"/>
      <c r="C46" s="111"/>
      <c r="D46" s="111"/>
      <c r="E46" s="111"/>
      <c r="F46" s="123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spans="1:26" s="36" customFormat="1" ht="15">
      <c r="A47" s="111"/>
      <c r="B47" s="111"/>
      <c r="C47" s="111"/>
      <c r="D47" s="111"/>
      <c r="E47" s="111"/>
      <c r="F47" s="123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spans="1:26" s="36" customFormat="1" ht="15">
      <c r="A48" s="111"/>
      <c r="B48" s="111"/>
      <c r="C48" s="111"/>
      <c r="D48" s="111"/>
      <c r="E48" s="111"/>
      <c r="F48" s="123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</row>
    <row r="49" spans="1:26" s="36" customFormat="1" ht="15">
      <c r="A49" s="111"/>
      <c r="B49" s="111"/>
      <c r="C49" s="111"/>
      <c r="D49" s="111"/>
      <c r="E49" s="111"/>
      <c r="F49" s="123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spans="1:26" s="36" customFormat="1" ht="15">
      <c r="A50" s="111"/>
      <c r="B50" s="111"/>
      <c r="C50" s="111"/>
      <c r="D50" s="111"/>
      <c r="E50" s="111"/>
      <c r="F50" s="123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</row>
    <row r="51" spans="1:26" s="36" customFormat="1" ht="15">
      <c r="A51" s="111"/>
      <c r="B51" s="111"/>
      <c r="C51" s="111"/>
      <c r="D51" s="111"/>
      <c r="E51" s="111"/>
      <c r="F51" s="123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spans="1:26" s="36" customFormat="1" ht="15">
      <c r="A52" s="111"/>
      <c r="B52" s="111"/>
      <c r="C52" s="111"/>
      <c r="D52" s="111"/>
      <c r="E52" s="111"/>
      <c r="F52" s="123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</row>
    <row r="53" spans="1:26" s="36" customFormat="1" ht="15">
      <c r="A53" s="111"/>
      <c r="B53" s="111"/>
      <c r="C53" s="111"/>
      <c r="D53" s="111"/>
      <c r="E53" s="111"/>
      <c r="F53" s="123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</row>
    <row r="54" spans="1:26" s="36" customFormat="1" ht="15">
      <c r="A54" s="111"/>
      <c r="B54" s="111"/>
      <c r="C54" s="111"/>
      <c r="D54" s="111"/>
      <c r="E54" s="111"/>
      <c r="F54" s="123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</row>
    <row r="55" spans="1:26" s="36" customFormat="1" ht="15">
      <c r="A55" s="111"/>
      <c r="B55" s="111"/>
      <c r="C55" s="111"/>
      <c r="D55" s="111"/>
      <c r="E55" s="111"/>
      <c r="F55" s="123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spans="1:26" s="36" customFormat="1" ht="15">
      <c r="A56" s="111"/>
      <c r="B56" s="111"/>
      <c r="C56" s="111"/>
      <c r="D56" s="111"/>
      <c r="E56" s="111"/>
      <c r="F56" s="123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</row>
    <row r="57" spans="1:26" s="36" customFormat="1" ht="15">
      <c r="A57" s="111"/>
      <c r="B57" s="111"/>
      <c r="C57" s="111"/>
      <c r="D57" s="111"/>
      <c r="E57" s="111"/>
      <c r="F57" s="123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</row>
    <row r="58" spans="1:26" s="36" customFormat="1" ht="15">
      <c r="A58" s="111"/>
      <c r="B58" s="111"/>
      <c r="C58" s="111"/>
      <c r="D58" s="111"/>
      <c r="E58" s="111"/>
      <c r="F58" s="123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</row>
    <row r="59" spans="1:26" s="36" customFormat="1" ht="15">
      <c r="A59" s="111"/>
      <c r="B59" s="111"/>
      <c r="C59" s="111"/>
      <c r="D59" s="111"/>
      <c r="E59" s="111"/>
      <c r="F59" s="123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</row>
    <row r="60" spans="1:26" s="36" customFormat="1" ht="15">
      <c r="A60" s="111"/>
      <c r="B60" s="111"/>
      <c r="C60" s="111"/>
      <c r="D60" s="111"/>
      <c r="E60" s="111"/>
      <c r="F60" s="123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spans="1:26" s="36" customFormat="1" ht="15">
      <c r="A61" s="111"/>
      <c r="B61" s="111"/>
      <c r="C61" s="111"/>
      <c r="D61" s="111"/>
      <c r="E61" s="111"/>
      <c r="F61" s="123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s="36" customFormat="1" ht="15">
      <c r="A62" s="111"/>
      <c r="B62" s="111"/>
      <c r="C62" s="111"/>
      <c r="D62" s="111"/>
      <c r="E62" s="111"/>
      <c r="F62" s="123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s="36" customFormat="1" ht="15">
      <c r="A63" s="111"/>
      <c r="B63" s="111"/>
      <c r="C63" s="111"/>
      <c r="D63" s="111"/>
      <c r="E63" s="111"/>
      <c r="F63" s="123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</row>
    <row r="64" spans="1:26" s="36" customFormat="1" ht="15">
      <c r="A64" s="111"/>
      <c r="B64" s="111"/>
      <c r="C64" s="111"/>
      <c r="D64" s="111"/>
      <c r="E64" s="111"/>
      <c r="F64" s="123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</row>
    <row r="65" spans="1:26" s="36" customFormat="1" ht="15">
      <c r="A65" s="111"/>
      <c r="B65" s="111"/>
      <c r="C65" s="111"/>
      <c r="D65" s="111"/>
      <c r="E65" s="111"/>
      <c r="F65" s="123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spans="1:26" s="36" customFormat="1" ht="15">
      <c r="A66" s="111"/>
      <c r="B66" s="111"/>
      <c r="C66" s="111"/>
      <c r="D66" s="111"/>
      <c r="E66" s="111"/>
      <c r="F66" s="123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</row>
    <row r="67" spans="1:26" s="36" customFormat="1" ht="15">
      <c r="A67" s="111"/>
      <c r="B67" s="111"/>
      <c r="C67" s="111"/>
      <c r="D67" s="111"/>
      <c r="E67" s="111"/>
      <c r="F67" s="123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</row>
    <row r="68" spans="1:26" s="36" customFormat="1" ht="15">
      <c r="A68" s="111"/>
      <c r="B68" s="111"/>
      <c r="C68" s="111"/>
      <c r="D68" s="111"/>
      <c r="E68" s="111"/>
      <c r="F68" s="123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</row>
    <row r="69" spans="1:26" s="36" customFormat="1" ht="15">
      <c r="A69" s="111"/>
      <c r="B69" s="111"/>
      <c r="C69" s="111"/>
      <c r="D69" s="111"/>
      <c r="E69" s="111"/>
      <c r="F69" s="123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</row>
    <row r="70" spans="1:26" s="36" customFormat="1" ht="15">
      <c r="A70" s="111"/>
      <c r="B70" s="111"/>
      <c r="C70" s="111"/>
      <c r="D70" s="111"/>
      <c r="E70" s="111"/>
      <c r="F70" s="123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</row>
    <row r="71" spans="1:26" s="36" customFormat="1" ht="15">
      <c r="A71" s="111"/>
      <c r="B71" s="111"/>
      <c r="C71" s="111"/>
      <c r="D71" s="111"/>
      <c r="E71" s="111"/>
      <c r="F71" s="123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</row>
    <row r="72" spans="1:26" s="36" customFormat="1" ht="15">
      <c r="A72" s="111"/>
      <c r="B72" s="111"/>
      <c r="C72" s="111"/>
      <c r="D72" s="111"/>
      <c r="E72" s="111"/>
      <c r="F72" s="123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</row>
    <row r="73" spans="1:26" s="36" customFormat="1" ht="15">
      <c r="A73" s="111"/>
      <c r="B73" s="111"/>
      <c r="C73" s="111"/>
      <c r="D73" s="111"/>
      <c r="E73" s="111"/>
      <c r="F73" s="123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</row>
    <row r="74" spans="1:26" s="36" customFormat="1" ht="15">
      <c r="A74" s="111"/>
      <c r="B74" s="111"/>
      <c r="C74" s="111"/>
      <c r="D74" s="111"/>
      <c r="E74" s="111"/>
      <c r="F74" s="123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</row>
    <row r="75" spans="1:26" s="36" customFormat="1" ht="15">
      <c r="A75" s="111"/>
      <c r="B75" s="111"/>
      <c r="C75" s="111"/>
      <c r="D75" s="111"/>
      <c r="E75" s="111"/>
      <c r="F75" s="123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</row>
    <row r="76" spans="1:26" s="36" customFormat="1" ht="15">
      <c r="A76" s="111"/>
      <c r="B76" s="111"/>
      <c r="C76" s="111"/>
      <c r="D76" s="111"/>
      <c r="E76" s="111"/>
      <c r="F76" s="123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</row>
    <row r="77" spans="1:26" s="36" customFormat="1" ht="15">
      <c r="A77" s="111"/>
      <c r="B77" s="111"/>
      <c r="C77" s="111"/>
      <c r="D77" s="111"/>
      <c r="E77" s="111"/>
      <c r="F77" s="123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</row>
    <row r="78" spans="1:26" s="36" customFormat="1" ht="15">
      <c r="A78" s="111"/>
      <c r="B78" s="111"/>
      <c r="C78" s="111"/>
      <c r="D78" s="111"/>
      <c r="E78" s="111"/>
      <c r="F78" s="123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</row>
    <row r="79" spans="1:26" s="36" customFormat="1" ht="15">
      <c r="A79" s="111"/>
      <c r="B79" s="111"/>
      <c r="C79" s="111"/>
      <c r="D79" s="111"/>
      <c r="E79" s="111"/>
      <c r="F79" s="123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</row>
    <row r="80" spans="1:26" s="36" customFormat="1" ht="15">
      <c r="A80" s="111"/>
      <c r="B80" s="111"/>
      <c r="C80" s="111"/>
      <c r="D80" s="111"/>
      <c r="E80" s="111"/>
      <c r="F80" s="123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</row>
    <row r="81" spans="1:26" s="36" customFormat="1" ht="15">
      <c r="A81" s="111"/>
      <c r="B81" s="111"/>
      <c r="C81" s="111"/>
      <c r="D81" s="111"/>
      <c r="E81" s="111"/>
      <c r="F81" s="123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</row>
    <row r="82" spans="1:26" s="36" customFormat="1" ht="15">
      <c r="A82" s="111"/>
      <c r="B82" s="111"/>
      <c r="C82" s="111"/>
      <c r="D82" s="111"/>
      <c r="E82" s="111"/>
      <c r="F82" s="123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</row>
    <row r="83" spans="1:26" s="36" customFormat="1" ht="15">
      <c r="A83" s="111"/>
      <c r="B83" s="111"/>
      <c r="C83" s="111"/>
      <c r="D83" s="111"/>
      <c r="E83" s="111"/>
      <c r="F83" s="123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</row>
    <row r="84" spans="1:26" s="36" customFormat="1" ht="15">
      <c r="A84" s="111"/>
      <c r="B84" s="111"/>
      <c r="C84" s="111"/>
      <c r="D84" s="111"/>
      <c r="E84" s="111"/>
      <c r="F84" s="123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</row>
    <row r="85" spans="1:26" s="36" customFormat="1" ht="15">
      <c r="A85" s="111"/>
      <c r="B85" s="111"/>
      <c r="C85" s="111"/>
      <c r="D85" s="111"/>
      <c r="E85" s="111"/>
      <c r="F85" s="123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</row>
    <row r="86" spans="1:26" s="36" customFormat="1" ht="15">
      <c r="A86" s="111"/>
      <c r="B86" s="111"/>
      <c r="C86" s="111"/>
      <c r="D86" s="111"/>
      <c r="E86" s="111"/>
      <c r="F86" s="123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</row>
    <row r="87" spans="1:26" s="36" customFormat="1" ht="15">
      <c r="A87" s="111"/>
      <c r="B87" s="111"/>
      <c r="C87" s="111"/>
      <c r="D87" s="111"/>
      <c r="E87" s="111"/>
      <c r="F87" s="123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</row>
    <row r="88" spans="1:26" s="36" customFormat="1" ht="15">
      <c r="A88" s="111"/>
      <c r="B88" s="111"/>
      <c r="C88" s="111"/>
      <c r="D88" s="111"/>
      <c r="E88" s="111"/>
      <c r="F88" s="123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</row>
    <row r="89" spans="1:26" s="36" customFormat="1" ht="15">
      <c r="A89" s="111"/>
      <c r="B89" s="111"/>
      <c r="C89" s="111"/>
      <c r="D89" s="111"/>
      <c r="E89" s="111"/>
      <c r="F89" s="123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</row>
    <row r="90" spans="1:26" s="36" customFormat="1" ht="15">
      <c r="A90" s="111"/>
      <c r="B90" s="111"/>
      <c r="C90" s="111"/>
      <c r="D90" s="111"/>
      <c r="E90" s="111"/>
      <c r="F90" s="123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</row>
    <row r="91" spans="1:26" s="36" customFormat="1" ht="15">
      <c r="A91" s="111"/>
      <c r="B91" s="111"/>
      <c r="C91" s="111"/>
      <c r="D91" s="111"/>
      <c r="E91" s="111"/>
      <c r="F91" s="123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</row>
    <row r="92" spans="1:26" s="36" customFormat="1" ht="15">
      <c r="A92" s="111"/>
      <c r="B92" s="111"/>
      <c r="C92" s="111"/>
      <c r="D92" s="111"/>
      <c r="E92" s="111"/>
      <c r="F92" s="123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</row>
    <row r="93" spans="1:26" s="36" customFormat="1" ht="15">
      <c r="A93" s="111"/>
      <c r="B93" s="111"/>
      <c r="C93" s="111"/>
      <c r="D93" s="111"/>
      <c r="E93" s="111"/>
      <c r="F93" s="123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</row>
    <row r="94" spans="1:26" s="36" customFormat="1" ht="15">
      <c r="A94" s="111"/>
      <c r="B94" s="111"/>
      <c r="C94" s="111"/>
      <c r="D94" s="111"/>
      <c r="E94" s="111"/>
      <c r="F94" s="123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</row>
    <row r="95" spans="1:26" s="36" customFormat="1" ht="15">
      <c r="A95" s="111"/>
      <c r="B95" s="111"/>
      <c r="C95" s="111"/>
      <c r="D95" s="111"/>
      <c r="E95" s="111"/>
      <c r="F95" s="123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</row>
    <row r="96" spans="1:26" s="36" customFormat="1" ht="15">
      <c r="A96" s="111"/>
      <c r="B96" s="111"/>
      <c r="C96" s="111"/>
      <c r="D96" s="111"/>
      <c r="E96" s="111"/>
      <c r="F96" s="123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</row>
    <row r="97" spans="1:26" s="36" customFormat="1" ht="15">
      <c r="A97" s="111"/>
      <c r="B97" s="111"/>
      <c r="C97" s="111"/>
      <c r="D97" s="111"/>
      <c r="E97" s="111"/>
      <c r="F97" s="123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</row>
    <row r="98" spans="1:26" s="36" customFormat="1" ht="15">
      <c r="A98" s="111"/>
      <c r="B98" s="111"/>
      <c r="C98" s="111"/>
      <c r="D98" s="111"/>
      <c r="E98" s="111"/>
      <c r="F98" s="123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</row>
    <row r="99" spans="1:26" s="36" customFormat="1" ht="15">
      <c r="A99" s="111"/>
      <c r="B99" s="111"/>
      <c r="C99" s="111"/>
      <c r="D99" s="111"/>
      <c r="E99" s="111"/>
      <c r="F99" s="123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</row>
    <row r="100" spans="1:26" s="36" customFormat="1" ht="15">
      <c r="A100" s="111"/>
      <c r="B100" s="111"/>
      <c r="C100" s="111"/>
      <c r="D100" s="111"/>
      <c r="E100" s="111"/>
      <c r="F100" s="123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</row>
    <row r="101" spans="1:26" s="36" customFormat="1" ht="15">
      <c r="A101" s="111"/>
      <c r="B101" s="111"/>
      <c r="C101" s="111"/>
      <c r="D101" s="111"/>
      <c r="E101" s="111"/>
      <c r="F101" s="123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</row>
    <row r="102" spans="1:26" s="36" customFormat="1" ht="15">
      <c r="A102" s="111"/>
      <c r="B102" s="111"/>
      <c r="C102" s="111"/>
      <c r="D102" s="111"/>
      <c r="E102" s="111"/>
      <c r="F102" s="123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</row>
    <row r="103" spans="1:26" s="36" customFormat="1" ht="15">
      <c r="A103" s="111"/>
      <c r="B103" s="111"/>
      <c r="C103" s="111"/>
      <c r="D103" s="111"/>
      <c r="E103" s="111"/>
      <c r="F103" s="123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</row>
    <row r="104" spans="1:26" s="36" customFormat="1" ht="15">
      <c r="A104" s="111"/>
      <c r="B104" s="111"/>
      <c r="C104" s="111"/>
      <c r="D104" s="111"/>
      <c r="E104" s="111"/>
      <c r="F104" s="123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</row>
    <row r="105" spans="1:26" s="36" customFormat="1" ht="15">
      <c r="A105" s="111"/>
      <c r="B105" s="111"/>
      <c r="C105" s="111"/>
      <c r="D105" s="111"/>
      <c r="E105" s="111"/>
      <c r="F105" s="123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</row>
    <row r="106" spans="1:26" s="36" customFormat="1" ht="15">
      <c r="A106" s="111"/>
      <c r="B106" s="111"/>
      <c r="C106" s="111"/>
      <c r="D106" s="111"/>
      <c r="E106" s="111"/>
      <c r="F106" s="123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</row>
    <row r="107" spans="1:26" s="36" customFormat="1" ht="15">
      <c r="A107" s="111"/>
      <c r="B107" s="111"/>
      <c r="C107" s="111"/>
      <c r="D107" s="111"/>
      <c r="E107" s="111"/>
      <c r="F107" s="123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</row>
    <row r="108" spans="1:26" s="36" customFormat="1" ht="15">
      <c r="A108" s="111"/>
      <c r="B108" s="111"/>
      <c r="C108" s="111"/>
      <c r="D108" s="111"/>
      <c r="E108" s="111"/>
      <c r="F108" s="123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</row>
    <row r="109" spans="1:26" s="36" customFormat="1" ht="15">
      <c r="A109" s="111"/>
      <c r="B109" s="111"/>
      <c r="C109" s="111"/>
      <c r="D109" s="111"/>
      <c r="E109" s="111"/>
      <c r="F109" s="123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</row>
    <row r="110" spans="1:26" s="36" customFormat="1" ht="15">
      <c r="A110" s="111"/>
      <c r="B110" s="111"/>
      <c r="C110" s="111"/>
      <c r="D110" s="111"/>
      <c r="E110" s="111"/>
      <c r="F110" s="123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</row>
    <row r="111" spans="1:26" s="36" customFormat="1" ht="15">
      <c r="A111" s="111"/>
      <c r="B111" s="111"/>
      <c r="C111" s="111"/>
      <c r="D111" s="111"/>
      <c r="E111" s="111"/>
      <c r="F111" s="123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</row>
    <row r="112" spans="1:26" s="36" customFormat="1" ht="15">
      <c r="A112" s="111"/>
      <c r="B112" s="111"/>
      <c r="C112" s="111"/>
      <c r="D112" s="111"/>
      <c r="E112" s="111"/>
      <c r="F112" s="123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</row>
    <row r="113" spans="1:26" s="36" customFormat="1" ht="15">
      <c r="A113" s="111"/>
      <c r="B113" s="111"/>
      <c r="C113" s="111"/>
      <c r="D113" s="111"/>
      <c r="E113" s="111"/>
      <c r="F113" s="123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</row>
    <row r="114" spans="1:26" s="36" customFormat="1" ht="15">
      <c r="A114" s="111"/>
      <c r="B114" s="111"/>
      <c r="C114" s="111"/>
      <c r="D114" s="111"/>
      <c r="E114" s="111"/>
      <c r="F114" s="123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</row>
    <row r="115" spans="1:26" s="36" customFormat="1" ht="15">
      <c r="A115" s="111"/>
      <c r="B115" s="111"/>
      <c r="C115" s="111"/>
      <c r="D115" s="111"/>
      <c r="E115" s="111"/>
      <c r="F115" s="123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</row>
    <row r="116" spans="1:26" s="36" customFormat="1" ht="15">
      <c r="A116" s="111"/>
      <c r="B116" s="111"/>
      <c r="C116" s="111"/>
      <c r="D116" s="111"/>
      <c r="E116" s="111"/>
      <c r="F116" s="123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</row>
    <row r="117" spans="1:26" s="36" customFormat="1" ht="15">
      <c r="A117" s="111"/>
      <c r="B117" s="111"/>
      <c r="C117" s="111"/>
      <c r="D117" s="111"/>
      <c r="E117" s="111"/>
      <c r="F117" s="123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</row>
    <row r="118" spans="1:26" s="36" customFormat="1" ht="15">
      <c r="A118" s="111"/>
      <c r="B118" s="111"/>
      <c r="C118" s="111"/>
      <c r="D118" s="111"/>
      <c r="E118" s="111"/>
      <c r="F118" s="123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</row>
    <row r="119" spans="1:26" s="36" customFormat="1" ht="15">
      <c r="A119" s="111"/>
      <c r="B119" s="111"/>
      <c r="C119" s="111"/>
      <c r="D119" s="111"/>
      <c r="E119" s="111"/>
      <c r="F119" s="123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</row>
    <row r="120" spans="1:26" s="36" customFormat="1" ht="15">
      <c r="A120" s="111"/>
      <c r="B120" s="111"/>
      <c r="C120" s="111"/>
      <c r="D120" s="111"/>
      <c r="E120" s="111"/>
      <c r="F120" s="123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</row>
    <row r="121" spans="1:26" s="36" customFormat="1" ht="15">
      <c r="A121" s="111"/>
      <c r="B121" s="111"/>
      <c r="C121" s="111"/>
      <c r="D121" s="111"/>
      <c r="E121" s="111"/>
      <c r="F121" s="123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</row>
    <row r="122" spans="1:26" s="36" customFormat="1" ht="15">
      <c r="A122" s="111"/>
      <c r="B122" s="111"/>
      <c r="C122" s="111"/>
      <c r="D122" s="111"/>
      <c r="E122" s="111"/>
      <c r="F122" s="123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</row>
    <row r="123" spans="1:26" s="36" customFormat="1" ht="15">
      <c r="A123" s="111"/>
      <c r="B123" s="111"/>
      <c r="C123" s="111"/>
      <c r="D123" s="111"/>
      <c r="E123" s="111"/>
      <c r="F123" s="123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</row>
    <row r="124" spans="1:26" s="36" customFormat="1" ht="15">
      <c r="A124" s="111"/>
      <c r="B124" s="111"/>
      <c r="C124" s="111"/>
      <c r="D124" s="111"/>
      <c r="E124" s="111"/>
      <c r="F124" s="123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</row>
    <row r="125" spans="1:26" s="36" customFormat="1" ht="15">
      <c r="A125" s="111"/>
      <c r="B125" s="111"/>
      <c r="C125" s="111"/>
      <c r="D125" s="111"/>
      <c r="E125" s="111"/>
      <c r="F125" s="123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</row>
    <row r="126" spans="1:26" s="36" customFormat="1" ht="15">
      <c r="A126" s="111"/>
      <c r="B126" s="111"/>
      <c r="C126" s="111"/>
      <c r="D126" s="111"/>
      <c r="E126" s="111"/>
      <c r="F126" s="123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</row>
    <row r="127" spans="1:26" s="36" customFormat="1" ht="15">
      <c r="A127" s="111"/>
      <c r="B127" s="111"/>
      <c r="C127" s="111"/>
      <c r="D127" s="111"/>
      <c r="E127" s="111"/>
      <c r="F127" s="123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</row>
    <row r="128" spans="1:26" s="36" customFormat="1" ht="15">
      <c r="A128" s="111"/>
      <c r="B128" s="111"/>
      <c r="C128" s="111"/>
      <c r="D128" s="111"/>
      <c r="E128" s="111"/>
      <c r="F128" s="123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</row>
    <row r="129" spans="1:26" s="36" customFormat="1" ht="15">
      <c r="A129" s="111"/>
      <c r="B129" s="111"/>
      <c r="C129" s="111"/>
      <c r="D129" s="111"/>
      <c r="E129" s="111"/>
      <c r="F129" s="123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</row>
    <row r="130" spans="1:26" s="36" customFormat="1" ht="15">
      <c r="A130" s="111"/>
      <c r="B130" s="111"/>
      <c r="C130" s="111"/>
      <c r="D130" s="111"/>
      <c r="E130" s="111"/>
      <c r="F130" s="123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</row>
    <row r="131" spans="1:26" s="36" customFormat="1" ht="15">
      <c r="A131" s="111"/>
      <c r="B131" s="111"/>
      <c r="C131" s="111"/>
      <c r="D131" s="111"/>
      <c r="E131" s="111"/>
      <c r="F131" s="123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</row>
    <row r="132" spans="1:26" s="36" customFormat="1" ht="15">
      <c r="A132" s="111"/>
      <c r="B132" s="111"/>
      <c r="C132" s="111"/>
      <c r="D132" s="111"/>
      <c r="E132" s="111"/>
      <c r="F132" s="123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</row>
    <row r="133" spans="1:26" s="36" customFormat="1" ht="15">
      <c r="A133" s="111"/>
      <c r="B133" s="111"/>
      <c r="C133" s="111"/>
      <c r="D133" s="111"/>
      <c r="E133" s="111"/>
      <c r="F133" s="123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</row>
    <row r="134" spans="1:26" s="36" customFormat="1" ht="15">
      <c r="A134" s="111"/>
      <c r="B134" s="111"/>
      <c r="C134" s="111"/>
      <c r="D134" s="111"/>
      <c r="E134" s="111"/>
      <c r="F134" s="123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</row>
    <row r="135" spans="1:26" s="36" customFormat="1" ht="15">
      <c r="A135" s="111"/>
      <c r="B135" s="111"/>
      <c r="C135" s="111"/>
      <c r="D135" s="111"/>
      <c r="E135" s="111"/>
      <c r="F135" s="123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</row>
    <row r="136" spans="1:26" s="36" customFormat="1" ht="15">
      <c r="A136" s="111"/>
      <c r="B136" s="111"/>
      <c r="C136" s="111"/>
      <c r="D136" s="111"/>
      <c r="E136" s="111"/>
      <c r="F136" s="123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</row>
    <row r="137" spans="1:26" s="36" customFormat="1" ht="15">
      <c r="A137" s="111"/>
      <c r="B137" s="111"/>
      <c r="C137" s="111"/>
      <c r="D137" s="111"/>
      <c r="E137" s="111"/>
      <c r="F137" s="123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</row>
    <row r="138" spans="1:26" s="36" customFormat="1" ht="15">
      <c r="A138" s="111"/>
      <c r="B138" s="111"/>
      <c r="C138" s="111"/>
      <c r="D138" s="111"/>
      <c r="E138" s="111"/>
      <c r="F138" s="123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</row>
    <row r="139" spans="1:26" s="36" customFormat="1" ht="15">
      <c r="A139" s="111"/>
      <c r="B139" s="111"/>
      <c r="C139" s="111"/>
      <c r="D139" s="111"/>
      <c r="E139" s="111"/>
      <c r="F139" s="123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</row>
    <row r="140" spans="1:26" s="36" customFormat="1" ht="15">
      <c r="A140" s="111"/>
      <c r="B140" s="111"/>
      <c r="C140" s="111"/>
      <c r="D140" s="111"/>
      <c r="E140" s="111"/>
      <c r="F140" s="123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</row>
    <row r="141" spans="1:26" s="36" customFormat="1" ht="15">
      <c r="A141" s="111"/>
      <c r="B141" s="111"/>
      <c r="C141" s="111"/>
      <c r="D141" s="111"/>
      <c r="E141" s="111"/>
      <c r="F141" s="123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</row>
    <row r="142" spans="1:26" s="36" customFormat="1" ht="15">
      <c r="A142" s="111"/>
      <c r="B142" s="111"/>
      <c r="C142" s="111"/>
      <c r="D142" s="111"/>
      <c r="E142" s="111"/>
      <c r="F142" s="123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</row>
    <row r="143" spans="1:26" s="36" customFormat="1" ht="15">
      <c r="A143" s="111"/>
      <c r="B143" s="111"/>
      <c r="C143" s="111"/>
      <c r="D143" s="111"/>
      <c r="E143" s="111"/>
      <c r="F143" s="123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</row>
    <row r="144" spans="1:26" s="36" customFormat="1" ht="15">
      <c r="A144" s="111"/>
      <c r="B144" s="111"/>
      <c r="C144" s="111"/>
      <c r="D144" s="111"/>
      <c r="E144" s="111"/>
      <c r="F144" s="123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</row>
    <row r="145" spans="1:26" s="36" customFormat="1" ht="15">
      <c r="A145" s="111"/>
      <c r="B145" s="111"/>
      <c r="C145" s="111"/>
      <c r="D145" s="111"/>
      <c r="E145" s="111"/>
      <c r="F145" s="123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</row>
    <row r="146" spans="1:26" s="36" customFormat="1" ht="15">
      <c r="A146" s="111"/>
      <c r="B146" s="111"/>
      <c r="C146" s="111"/>
      <c r="D146" s="111"/>
      <c r="E146" s="111"/>
      <c r="F146" s="123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</row>
    <row r="147" spans="1:26" s="36" customFormat="1" ht="15">
      <c r="A147" s="111"/>
      <c r="B147" s="111"/>
      <c r="C147" s="111"/>
      <c r="D147" s="111"/>
      <c r="E147" s="111"/>
      <c r="F147" s="123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</row>
    <row r="148" spans="1:26" s="36" customFormat="1" ht="15">
      <c r="A148" s="111"/>
      <c r="B148" s="111"/>
      <c r="C148" s="111"/>
      <c r="D148" s="111"/>
      <c r="E148" s="111"/>
      <c r="F148" s="123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</row>
    <row r="149" spans="1:26" s="36" customFormat="1" ht="15">
      <c r="A149" s="111"/>
      <c r="B149" s="111"/>
      <c r="C149" s="111"/>
      <c r="D149" s="111"/>
      <c r="E149" s="111"/>
      <c r="F149" s="123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</row>
    <row r="150" spans="1:26" s="36" customFormat="1" ht="15">
      <c r="A150" s="111"/>
      <c r="B150" s="111"/>
      <c r="C150" s="111"/>
      <c r="D150" s="111"/>
      <c r="E150" s="111"/>
      <c r="F150" s="123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</row>
    <row r="151" spans="1:26" s="36" customFormat="1" ht="15">
      <c r="A151" s="111"/>
      <c r="B151" s="111"/>
      <c r="C151" s="111"/>
      <c r="D151" s="111"/>
      <c r="E151" s="111"/>
      <c r="F151" s="123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</row>
    <row r="152" spans="1:26" s="36" customFormat="1" ht="15">
      <c r="A152" s="111"/>
      <c r="B152" s="111"/>
      <c r="C152" s="111"/>
      <c r="D152" s="111"/>
      <c r="E152" s="111"/>
      <c r="F152" s="123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</row>
    <row r="153" spans="1:26" s="36" customFormat="1" ht="15">
      <c r="A153" s="111"/>
      <c r="B153" s="111"/>
      <c r="C153" s="111"/>
      <c r="D153" s="111"/>
      <c r="E153" s="111"/>
      <c r="F153" s="123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</row>
    <row r="154" spans="1:26" s="36" customFormat="1" ht="15">
      <c r="A154" s="111"/>
      <c r="B154" s="111"/>
      <c r="C154" s="111"/>
      <c r="D154" s="111"/>
      <c r="E154" s="111"/>
      <c r="F154" s="123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</row>
    <row r="155" spans="1:26" s="36" customFormat="1" ht="15">
      <c r="A155" s="111"/>
      <c r="B155" s="111"/>
      <c r="C155" s="111"/>
      <c r="D155" s="111"/>
      <c r="E155" s="111"/>
      <c r="F155" s="123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</row>
    <row r="156" spans="1:26" s="36" customFormat="1" ht="15">
      <c r="A156" s="111"/>
      <c r="B156" s="111"/>
      <c r="C156" s="111"/>
      <c r="D156" s="111"/>
      <c r="E156" s="111"/>
      <c r="F156" s="123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</row>
    <row r="157" spans="1:26" s="36" customFormat="1" ht="15">
      <c r="A157" s="111"/>
      <c r="B157" s="111"/>
      <c r="C157" s="111"/>
      <c r="D157" s="111"/>
      <c r="E157" s="111"/>
      <c r="F157" s="123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</row>
    <row r="158" spans="1:26" s="36" customFormat="1" ht="15">
      <c r="A158" s="111"/>
      <c r="B158" s="111"/>
      <c r="C158" s="111"/>
      <c r="D158" s="111"/>
      <c r="E158" s="111"/>
      <c r="F158" s="123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</row>
    <row r="159" spans="1:26" s="36" customFormat="1" ht="15">
      <c r="A159" s="111"/>
      <c r="B159" s="111"/>
      <c r="C159" s="111"/>
      <c r="D159" s="111"/>
      <c r="E159" s="111"/>
      <c r="F159" s="123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</row>
    <row r="160" spans="1:26" s="36" customFormat="1" ht="15">
      <c r="A160" s="111"/>
      <c r="B160" s="111"/>
      <c r="C160" s="111"/>
      <c r="D160" s="111"/>
      <c r="E160" s="111"/>
      <c r="F160" s="123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</row>
    <row r="161" spans="1:26" s="36" customFormat="1" ht="15">
      <c r="A161" s="111"/>
      <c r="B161" s="111"/>
      <c r="C161" s="111"/>
      <c r="D161" s="111"/>
      <c r="E161" s="111"/>
      <c r="F161" s="123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</row>
    <row r="162" spans="1:26" s="36" customFormat="1" ht="15">
      <c r="A162" s="111"/>
      <c r="B162" s="111"/>
      <c r="C162" s="111"/>
      <c r="D162" s="111"/>
      <c r="E162" s="111"/>
      <c r="F162" s="123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</row>
    <row r="163" spans="1:26" s="36" customFormat="1" ht="15">
      <c r="A163" s="111"/>
      <c r="B163" s="111"/>
      <c r="C163" s="111"/>
      <c r="D163" s="111"/>
      <c r="E163" s="111"/>
      <c r="F163" s="123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</row>
    <row r="164" spans="1:26" s="36" customFormat="1" ht="15">
      <c r="A164" s="111"/>
      <c r="B164" s="111"/>
      <c r="C164" s="111"/>
      <c r="D164" s="111"/>
      <c r="E164" s="111"/>
      <c r="F164" s="123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</row>
    <row r="165" spans="1:26" s="36" customFormat="1" ht="15">
      <c r="A165" s="111"/>
      <c r="B165" s="111"/>
      <c r="C165" s="111"/>
      <c r="D165" s="111"/>
      <c r="E165" s="111"/>
      <c r="F165" s="123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</row>
    <row r="166" spans="1:26" s="36" customFormat="1" ht="15">
      <c r="A166" s="111"/>
      <c r="B166" s="111"/>
      <c r="C166" s="111"/>
      <c r="D166" s="111"/>
      <c r="E166" s="111"/>
      <c r="F166" s="123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</row>
    <row r="167" spans="1:26" s="36" customFormat="1" ht="15">
      <c r="A167" s="111"/>
      <c r="B167" s="111"/>
      <c r="C167" s="111"/>
      <c r="D167" s="111"/>
      <c r="E167" s="111"/>
      <c r="F167" s="123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</row>
    <row r="168" spans="1:26" s="36" customFormat="1" ht="15">
      <c r="A168" s="111"/>
      <c r="B168" s="111"/>
      <c r="C168" s="111"/>
      <c r="D168" s="111"/>
      <c r="E168" s="111"/>
      <c r="F168" s="123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</row>
    <row r="169" spans="1:26" s="36" customFormat="1" ht="15">
      <c r="A169" s="111"/>
      <c r="B169" s="111"/>
      <c r="C169" s="111"/>
      <c r="D169" s="111"/>
      <c r="E169" s="111"/>
      <c r="F169" s="123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</row>
    <row r="170" spans="1:26" s="36" customFormat="1" ht="15">
      <c r="A170" s="111"/>
      <c r="B170" s="111"/>
      <c r="C170" s="111"/>
      <c r="D170" s="111"/>
      <c r="E170" s="111"/>
      <c r="F170" s="123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</row>
    <row r="171" spans="1:26" s="36" customFormat="1" ht="15">
      <c r="A171" s="111"/>
      <c r="B171" s="111"/>
      <c r="C171" s="111"/>
      <c r="D171" s="111"/>
      <c r="E171" s="111"/>
      <c r="F171" s="123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</row>
    <row r="172" spans="1:26" s="36" customFormat="1" ht="15">
      <c r="A172" s="111"/>
      <c r="B172" s="111"/>
      <c r="C172" s="111"/>
      <c r="D172" s="111"/>
      <c r="E172" s="111"/>
      <c r="F172" s="123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</row>
    <row r="173" spans="1:26" s="36" customFormat="1" ht="15">
      <c r="A173" s="111"/>
      <c r="B173" s="111"/>
      <c r="C173" s="111"/>
      <c r="D173" s="111"/>
      <c r="E173" s="111"/>
      <c r="F173" s="123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</row>
    <row r="174" spans="1:26" s="36" customFormat="1" ht="15">
      <c r="A174" s="111"/>
      <c r="B174" s="111"/>
      <c r="C174" s="111"/>
      <c r="D174" s="111"/>
      <c r="E174" s="111"/>
      <c r="F174" s="123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</row>
    <row r="175" spans="1:26" s="36" customFormat="1" ht="15">
      <c r="A175" s="111"/>
      <c r="B175" s="111"/>
      <c r="C175" s="111"/>
      <c r="D175" s="111"/>
      <c r="E175" s="111"/>
      <c r="F175" s="123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</row>
    <row r="176" spans="1:26" s="36" customFormat="1" ht="15">
      <c r="A176" s="111"/>
      <c r="B176" s="111"/>
      <c r="C176" s="111"/>
      <c r="D176" s="111"/>
      <c r="E176" s="111"/>
      <c r="F176" s="123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</row>
    <row r="177" spans="1:26" s="36" customFormat="1" ht="15">
      <c r="A177" s="111"/>
      <c r="B177" s="111"/>
      <c r="C177" s="111"/>
      <c r="D177" s="111"/>
      <c r="E177" s="111"/>
      <c r="F177" s="123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</row>
    <row r="178" spans="1:26" s="36" customFormat="1" ht="15">
      <c r="A178" s="111"/>
      <c r="B178" s="111"/>
      <c r="C178" s="111"/>
      <c r="D178" s="111"/>
      <c r="E178" s="111"/>
      <c r="F178" s="123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</row>
    <row r="179" spans="1:26" s="36" customFormat="1" ht="15">
      <c r="A179" s="111"/>
      <c r="B179" s="111"/>
      <c r="C179" s="111"/>
      <c r="D179" s="111"/>
      <c r="E179" s="111"/>
      <c r="F179" s="123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</row>
    <row r="180" spans="1:26" s="36" customFormat="1" ht="15">
      <c r="A180" s="111"/>
      <c r="B180" s="111"/>
      <c r="C180" s="111"/>
      <c r="D180" s="111"/>
      <c r="E180" s="111"/>
      <c r="F180" s="123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</row>
    <row r="181" spans="1:26" s="36" customFormat="1" ht="15">
      <c r="A181" s="111"/>
      <c r="B181" s="111"/>
      <c r="C181" s="111"/>
      <c r="D181" s="111"/>
      <c r="E181" s="111"/>
      <c r="F181" s="123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</row>
    <row r="182" spans="1:26" s="36" customFormat="1" ht="15">
      <c r="A182" s="111"/>
      <c r="B182" s="111"/>
      <c r="C182" s="111"/>
      <c r="D182" s="111"/>
      <c r="E182" s="111"/>
      <c r="F182" s="123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spans="1:26" s="36" customFormat="1" ht="15">
      <c r="A183" s="111"/>
      <c r="B183" s="111"/>
      <c r="C183" s="111"/>
      <c r="D183" s="111"/>
      <c r="E183" s="111"/>
      <c r="F183" s="123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</row>
    <row r="184" spans="1:26" s="36" customFormat="1" ht="15">
      <c r="A184" s="111"/>
      <c r="B184" s="111"/>
      <c r="C184" s="111"/>
      <c r="D184" s="111"/>
      <c r="E184" s="111"/>
      <c r="F184" s="123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</row>
    <row r="185" spans="1:26" s="36" customFormat="1" ht="15">
      <c r="A185" s="111"/>
      <c r="B185" s="111"/>
      <c r="C185" s="111"/>
      <c r="D185" s="111"/>
      <c r="E185" s="111"/>
      <c r="F185" s="123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</row>
    <row r="186" spans="1:26" s="36" customFormat="1" ht="15">
      <c r="A186" s="111"/>
      <c r="B186" s="111"/>
      <c r="C186" s="111"/>
      <c r="D186" s="111"/>
      <c r="E186" s="111"/>
      <c r="F186" s="123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</row>
    <row r="187" spans="1:26" s="36" customFormat="1" ht="15">
      <c r="A187" s="111"/>
      <c r="B187" s="111"/>
      <c r="C187" s="111"/>
      <c r="D187" s="111"/>
      <c r="E187" s="111"/>
      <c r="F187" s="123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</row>
    <row r="188" spans="1:26" s="36" customFormat="1" ht="15">
      <c r="A188" s="111"/>
      <c r="B188" s="111"/>
      <c r="C188" s="111"/>
      <c r="D188" s="111"/>
      <c r="E188" s="111"/>
      <c r="F188" s="123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</row>
    <row r="189" spans="1:26" s="36" customFormat="1" ht="15">
      <c r="A189" s="111"/>
      <c r="B189" s="111"/>
      <c r="C189" s="111"/>
      <c r="D189" s="111"/>
      <c r="E189" s="111"/>
      <c r="F189" s="123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</row>
    <row r="190" spans="1:26" s="36" customFormat="1" ht="15">
      <c r="A190" s="111"/>
      <c r="B190" s="111"/>
      <c r="C190" s="111"/>
      <c r="D190" s="111"/>
      <c r="E190" s="111"/>
      <c r="F190" s="123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</row>
    <row r="191" spans="1:26" s="36" customFormat="1" ht="15">
      <c r="A191" s="111"/>
      <c r="B191" s="111"/>
      <c r="C191" s="111"/>
      <c r="D191" s="111"/>
      <c r="E191" s="111"/>
      <c r="F191" s="123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spans="1:26" s="36" customFormat="1" ht="15">
      <c r="A192" s="111"/>
      <c r="B192" s="111"/>
      <c r="C192" s="111"/>
      <c r="D192" s="111"/>
      <c r="E192" s="111"/>
      <c r="F192" s="123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</row>
    <row r="193" spans="1:26" s="36" customFormat="1" ht="15">
      <c r="A193" s="111"/>
      <c r="B193" s="111"/>
      <c r="C193" s="111"/>
      <c r="D193" s="111"/>
      <c r="E193" s="111"/>
      <c r="F193" s="123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spans="1:26" s="36" customFormat="1" ht="15">
      <c r="A194" s="111"/>
      <c r="B194" s="111"/>
      <c r="C194" s="111"/>
      <c r="D194" s="111"/>
      <c r="E194" s="111"/>
      <c r="F194" s="123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</row>
    <row r="195" spans="1:26" s="36" customFormat="1" ht="15">
      <c r="A195" s="111"/>
      <c r="B195" s="111"/>
      <c r="C195" s="111"/>
      <c r="D195" s="111"/>
      <c r="E195" s="111"/>
      <c r="F195" s="123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</row>
    <row r="196" spans="1:26" s="36" customFormat="1" ht="15">
      <c r="A196" s="111"/>
      <c r="B196" s="111"/>
      <c r="C196" s="111"/>
      <c r="D196" s="111"/>
      <c r="E196" s="111"/>
      <c r="F196" s="123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spans="1:26" s="36" customFormat="1" ht="15">
      <c r="A197" s="111"/>
      <c r="B197" s="111"/>
      <c r="C197" s="111"/>
      <c r="D197" s="111"/>
      <c r="E197" s="111"/>
      <c r="F197" s="123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</row>
    <row r="198" spans="1:26" s="36" customFormat="1" ht="15">
      <c r="A198" s="111"/>
      <c r="B198" s="111"/>
      <c r="C198" s="111"/>
      <c r="D198" s="111"/>
      <c r="E198" s="111"/>
      <c r="F198" s="123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spans="1:26" s="36" customFormat="1" ht="15">
      <c r="A199" s="111"/>
      <c r="B199" s="111"/>
      <c r="C199" s="111"/>
      <c r="D199" s="111"/>
      <c r="E199" s="111"/>
      <c r="F199" s="123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</row>
    <row r="200" spans="1:26" s="36" customFormat="1" ht="15">
      <c r="A200" s="111"/>
      <c r="B200" s="111"/>
      <c r="C200" s="111"/>
      <c r="D200" s="111"/>
      <c r="E200" s="111"/>
      <c r="F200" s="123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spans="1:26" s="36" customFormat="1" ht="15">
      <c r="A201" s="111"/>
      <c r="B201" s="111"/>
      <c r="C201" s="111"/>
      <c r="D201" s="111"/>
      <c r="E201" s="111"/>
      <c r="F201" s="123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spans="1:26" s="36" customFormat="1" ht="15">
      <c r="A202" s="111"/>
      <c r="B202" s="111"/>
      <c r="C202" s="111"/>
      <c r="D202" s="111"/>
      <c r="E202" s="111"/>
      <c r="F202" s="123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</row>
    <row r="203" spans="1:26" s="36" customFormat="1" ht="15">
      <c r="A203" s="111"/>
      <c r="B203" s="111"/>
      <c r="C203" s="111"/>
      <c r="D203" s="111"/>
      <c r="E203" s="111"/>
      <c r="F203" s="123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</row>
    <row r="204" spans="1:26" s="36" customFormat="1" ht="15">
      <c r="A204" s="111"/>
      <c r="B204" s="111"/>
      <c r="C204" s="111"/>
      <c r="D204" s="111"/>
      <c r="E204" s="111"/>
      <c r="F204" s="123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</row>
    <row r="205" spans="1:26" s="36" customFormat="1" ht="15">
      <c r="A205" s="111"/>
      <c r="B205" s="111"/>
      <c r="C205" s="111"/>
      <c r="D205" s="111"/>
      <c r="E205" s="111"/>
      <c r="F205" s="123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spans="1:26" s="36" customFormat="1" ht="15">
      <c r="A206" s="111"/>
      <c r="B206" s="111"/>
      <c r="C206" s="111"/>
      <c r="D206" s="111"/>
      <c r="E206" s="111"/>
      <c r="F206" s="123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</row>
    <row r="207" spans="1:26" s="36" customFormat="1" ht="15">
      <c r="A207" s="111"/>
      <c r="B207" s="111"/>
      <c r="C207" s="111"/>
      <c r="D207" s="111"/>
      <c r="E207" s="111"/>
      <c r="F207" s="123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</row>
  </sheetData>
  <sheetProtection/>
  <mergeCells count="30">
    <mergeCell ref="Y8:Y9"/>
    <mergeCell ref="N3:Z3"/>
    <mergeCell ref="N4:Z4"/>
    <mergeCell ref="A3:M3"/>
    <mergeCell ref="A4:M4"/>
    <mergeCell ref="D8:D9"/>
    <mergeCell ref="C8:C9"/>
    <mergeCell ref="G8:G9"/>
    <mergeCell ref="F8:F9"/>
    <mergeCell ref="X8:X9"/>
    <mergeCell ref="H8:H9"/>
    <mergeCell ref="W8:W9"/>
    <mergeCell ref="J8:J9"/>
    <mergeCell ref="K8:M8"/>
    <mergeCell ref="E8:E9"/>
    <mergeCell ref="I8:I9"/>
    <mergeCell ref="N8:N9"/>
    <mergeCell ref="P8:P9"/>
    <mergeCell ref="Q8:Q9"/>
    <mergeCell ref="R8:R9"/>
    <mergeCell ref="N7:Y7"/>
    <mergeCell ref="A7:A9"/>
    <mergeCell ref="Z7:Z9"/>
    <mergeCell ref="S8:S9"/>
    <mergeCell ref="T8:T9"/>
    <mergeCell ref="U8:U9"/>
    <mergeCell ref="V8:V9"/>
    <mergeCell ref="B8:B9"/>
    <mergeCell ref="B7:M7"/>
    <mergeCell ref="O8:O9"/>
  </mergeCells>
  <printOptions/>
  <pageMargins left="0.98416668176651" right="0.98416668176651" top="0.590416669845581" bottom="0.59041666984558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4"/>
  <sheetViews>
    <sheetView zoomScale="85" zoomScaleNormal="85" zoomScaleSheetLayoutView="110" zoomScalePageLayoutView="0" workbookViewId="0" topLeftCell="A25">
      <selection activeCell="A60" sqref="A60"/>
    </sheetView>
  </sheetViews>
  <sheetFormatPr defaultColWidth="8.88671875" defaultRowHeight="13.5"/>
  <cols>
    <col min="1" max="1" width="18.3359375" style="750" customWidth="1"/>
    <col min="2" max="3" width="8.77734375" style="292" customWidth="1"/>
    <col min="4" max="12" width="5.77734375" style="292" customWidth="1"/>
    <col min="13" max="19" width="6.77734375" style="292" customWidth="1"/>
    <col min="20" max="21" width="6.77734375" style="293" customWidth="1"/>
    <col min="22" max="22" width="10.77734375" style="292" customWidth="1"/>
    <col min="23" max="25" width="0.671875" style="293" customWidth="1"/>
    <col min="26" max="16384" width="8.88671875" style="293" customWidth="1"/>
  </cols>
  <sheetData>
    <row r="1" spans="1:22" s="819" customFormat="1" ht="12" customHeight="1">
      <c r="A1" s="823" t="s">
        <v>174</v>
      </c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1"/>
      <c r="U1" s="821"/>
      <c r="V1" s="820" t="s">
        <v>538</v>
      </c>
    </row>
    <row r="2" spans="1:22" s="280" customFormat="1" ht="12" customHeight="1">
      <c r="A2" s="744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20"/>
      <c r="U2" s="320"/>
      <c r="V2" s="321"/>
    </row>
    <row r="3" spans="1:22" s="288" customFormat="1" ht="23.25" customHeight="1">
      <c r="A3" s="919" t="s">
        <v>365</v>
      </c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 t="s">
        <v>366</v>
      </c>
      <c r="N3" s="919"/>
      <c r="O3" s="919"/>
      <c r="P3" s="919"/>
      <c r="Q3" s="919"/>
      <c r="R3" s="919"/>
      <c r="S3" s="919"/>
      <c r="T3" s="919"/>
      <c r="U3" s="919"/>
      <c r="V3" s="919"/>
    </row>
    <row r="4" spans="1:22" s="194" customFormat="1" ht="12" customHeight="1">
      <c r="A4" s="527"/>
      <c r="B4" s="526"/>
      <c r="C4" s="526"/>
      <c r="D4" s="526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7"/>
      <c r="U4" s="527"/>
      <c r="V4" s="526"/>
    </row>
    <row r="5" spans="1:22" s="216" customFormat="1" ht="12" customHeight="1" thickBot="1">
      <c r="A5" s="818" t="s">
        <v>378</v>
      </c>
      <c r="B5" s="441"/>
      <c r="C5" s="441"/>
      <c r="D5" s="441"/>
      <c r="E5" s="441"/>
      <c r="F5" s="441"/>
      <c r="G5" s="441"/>
      <c r="H5" s="441"/>
      <c r="I5" s="325"/>
      <c r="J5" s="306"/>
      <c r="K5" s="546"/>
      <c r="L5" s="325" t="s">
        <v>527</v>
      </c>
      <c r="M5" s="306" t="s">
        <v>56</v>
      </c>
      <c r="N5" s="441"/>
      <c r="O5" s="441"/>
      <c r="P5" s="441"/>
      <c r="Q5" s="441"/>
      <c r="R5" s="441"/>
      <c r="S5" s="441"/>
      <c r="T5" s="441"/>
      <c r="U5" s="441"/>
      <c r="V5" s="546" t="s">
        <v>767</v>
      </c>
    </row>
    <row r="6" spans="1:22" s="291" customFormat="1" ht="15" customHeight="1">
      <c r="A6" s="910" t="s">
        <v>291</v>
      </c>
      <c r="B6" s="917" t="s">
        <v>367</v>
      </c>
      <c r="C6" s="920" t="s">
        <v>368</v>
      </c>
      <c r="D6" s="528" t="s">
        <v>293</v>
      </c>
      <c r="E6" s="529"/>
      <c r="F6" s="530"/>
      <c r="G6" s="529" t="s">
        <v>294</v>
      </c>
      <c r="H6" s="529"/>
      <c r="I6" s="530"/>
      <c r="J6" s="904" t="s">
        <v>332</v>
      </c>
      <c r="K6" s="905"/>
      <c r="L6" s="906"/>
      <c r="M6" s="904" t="s">
        <v>262</v>
      </c>
      <c r="N6" s="905"/>
      <c r="O6" s="906"/>
      <c r="P6" s="531" t="s">
        <v>360</v>
      </c>
      <c r="Q6" s="530"/>
      <c r="R6" s="530"/>
      <c r="S6" s="529" t="s">
        <v>295</v>
      </c>
      <c r="T6" s="529"/>
      <c r="U6" s="529"/>
      <c r="V6" s="899" t="s">
        <v>49</v>
      </c>
    </row>
    <row r="7" spans="1:22" s="291" customFormat="1" ht="15" customHeight="1">
      <c r="A7" s="911"/>
      <c r="B7" s="918"/>
      <c r="C7" s="914"/>
      <c r="D7" s="347" t="s">
        <v>362</v>
      </c>
      <c r="E7" s="347"/>
      <c r="F7" s="348"/>
      <c r="G7" s="347" t="s">
        <v>161</v>
      </c>
      <c r="H7" s="347"/>
      <c r="I7" s="348"/>
      <c r="J7" s="907" t="s">
        <v>531</v>
      </c>
      <c r="K7" s="908"/>
      <c r="L7" s="909"/>
      <c r="M7" s="907" t="s">
        <v>533</v>
      </c>
      <c r="N7" s="908"/>
      <c r="O7" s="909"/>
      <c r="P7" s="348" t="s">
        <v>361</v>
      </c>
      <c r="Q7" s="348"/>
      <c r="R7" s="348"/>
      <c r="S7" s="347" t="s">
        <v>12</v>
      </c>
      <c r="T7" s="347"/>
      <c r="U7" s="347"/>
      <c r="V7" s="900"/>
    </row>
    <row r="8" spans="1:22" s="291" customFormat="1" ht="15" customHeight="1">
      <c r="A8" s="911"/>
      <c r="B8" s="918"/>
      <c r="C8" s="914"/>
      <c r="D8" s="328" t="s">
        <v>62</v>
      </c>
      <c r="E8" s="328" t="s">
        <v>63</v>
      </c>
      <c r="F8" s="328" t="s">
        <v>64</v>
      </c>
      <c r="G8" s="328" t="s">
        <v>62</v>
      </c>
      <c r="H8" s="328" t="s">
        <v>63</v>
      </c>
      <c r="I8" s="328" t="s">
        <v>64</v>
      </c>
      <c r="J8" s="349" t="s">
        <v>62</v>
      </c>
      <c r="K8" s="349" t="s">
        <v>63</v>
      </c>
      <c r="L8" s="349" t="s">
        <v>64</v>
      </c>
      <c r="M8" s="328" t="s">
        <v>62</v>
      </c>
      <c r="N8" s="328" t="s">
        <v>63</v>
      </c>
      <c r="O8" s="328" t="s">
        <v>64</v>
      </c>
      <c r="P8" s="328" t="s">
        <v>62</v>
      </c>
      <c r="Q8" s="328" t="s">
        <v>63</v>
      </c>
      <c r="R8" s="328" t="s">
        <v>64</v>
      </c>
      <c r="S8" s="328" t="s">
        <v>62</v>
      </c>
      <c r="T8" s="328" t="s">
        <v>76</v>
      </c>
      <c r="U8" s="328" t="s">
        <v>296</v>
      </c>
      <c r="V8" s="900"/>
    </row>
    <row r="9" spans="1:22" s="291" customFormat="1" ht="15" customHeight="1">
      <c r="A9" s="911"/>
      <c r="B9" s="915" t="s">
        <v>532</v>
      </c>
      <c r="C9" s="902" t="s">
        <v>115</v>
      </c>
      <c r="D9" s="329"/>
      <c r="E9" s="329"/>
      <c r="F9" s="329"/>
      <c r="G9" s="329"/>
      <c r="H9" s="329"/>
      <c r="I9" s="329"/>
      <c r="J9" s="350"/>
      <c r="K9" s="350"/>
      <c r="L9" s="350"/>
      <c r="M9" s="329"/>
      <c r="N9" s="329"/>
      <c r="O9" s="329"/>
      <c r="P9" s="351"/>
      <c r="Q9" s="350"/>
      <c r="R9" s="329"/>
      <c r="S9" s="351"/>
      <c r="T9" s="329"/>
      <c r="U9" s="329"/>
      <c r="V9" s="900"/>
    </row>
    <row r="10" spans="1:22" s="291" customFormat="1" ht="15" customHeight="1">
      <c r="A10" s="912"/>
      <c r="B10" s="916"/>
      <c r="C10" s="903"/>
      <c r="D10" s="330" t="s">
        <v>112</v>
      </c>
      <c r="E10" s="330" t="s">
        <v>113</v>
      </c>
      <c r="F10" s="330" t="s">
        <v>114</v>
      </c>
      <c r="G10" s="330" t="s">
        <v>112</v>
      </c>
      <c r="H10" s="330" t="s">
        <v>113</v>
      </c>
      <c r="I10" s="330" t="s">
        <v>114</v>
      </c>
      <c r="J10" s="352" t="s">
        <v>112</v>
      </c>
      <c r="K10" s="352" t="s">
        <v>113</v>
      </c>
      <c r="L10" s="352" t="s">
        <v>114</v>
      </c>
      <c r="M10" s="330" t="s">
        <v>112</v>
      </c>
      <c r="N10" s="330" t="s">
        <v>113</v>
      </c>
      <c r="O10" s="330" t="s">
        <v>114</v>
      </c>
      <c r="P10" s="330" t="s">
        <v>112</v>
      </c>
      <c r="Q10" s="330" t="s">
        <v>113</v>
      </c>
      <c r="R10" s="330" t="s">
        <v>114</v>
      </c>
      <c r="S10" s="330" t="s">
        <v>112</v>
      </c>
      <c r="T10" s="330" t="s">
        <v>135</v>
      </c>
      <c r="U10" s="330" t="s">
        <v>364</v>
      </c>
      <c r="V10" s="901"/>
    </row>
    <row r="11" spans="1:22" s="291" customFormat="1" ht="24.75" customHeight="1">
      <c r="A11" s="331">
        <v>2017</v>
      </c>
      <c r="B11" s="332">
        <v>33</v>
      </c>
      <c r="C11" s="333">
        <v>64</v>
      </c>
      <c r="D11" s="333">
        <v>1155</v>
      </c>
      <c r="E11" s="333">
        <v>580</v>
      </c>
      <c r="F11" s="333">
        <v>575</v>
      </c>
      <c r="G11" s="333">
        <v>87</v>
      </c>
      <c r="H11" s="333">
        <v>1</v>
      </c>
      <c r="I11" s="333">
        <v>86</v>
      </c>
      <c r="J11" s="333">
        <v>41</v>
      </c>
      <c r="K11" s="333">
        <v>6</v>
      </c>
      <c r="L11" s="333">
        <v>35</v>
      </c>
      <c r="M11" s="333" t="s">
        <v>774</v>
      </c>
      <c r="N11" s="333" t="s">
        <v>61</v>
      </c>
      <c r="O11" s="333" t="s">
        <v>61</v>
      </c>
      <c r="P11" s="333">
        <v>578</v>
      </c>
      <c r="Q11" s="333">
        <v>302</v>
      </c>
      <c r="R11" s="333">
        <v>276</v>
      </c>
      <c r="S11" s="333">
        <v>60</v>
      </c>
      <c r="T11" s="333">
        <v>60</v>
      </c>
      <c r="U11" s="333">
        <v>0</v>
      </c>
      <c r="V11" s="335">
        <v>2017</v>
      </c>
    </row>
    <row r="12" spans="1:22" s="291" customFormat="1" ht="24.75" customHeight="1">
      <c r="A12" s="331">
        <v>2018</v>
      </c>
      <c r="B12" s="332">
        <v>33</v>
      </c>
      <c r="C12" s="333">
        <v>66</v>
      </c>
      <c r="D12" s="333">
        <v>1081</v>
      </c>
      <c r="E12" s="333">
        <v>538</v>
      </c>
      <c r="F12" s="333">
        <v>543</v>
      </c>
      <c r="G12" s="333">
        <v>126</v>
      </c>
      <c r="H12" s="333">
        <v>2</v>
      </c>
      <c r="I12" s="333">
        <v>124</v>
      </c>
      <c r="J12" s="333">
        <v>7</v>
      </c>
      <c r="K12" s="333">
        <v>4</v>
      </c>
      <c r="L12" s="333">
        <v>3</v>
      </c>
      <c r="M12" s="333" t="s">
        <v>775</v>
      </c>
      <c r="N12" s="333" t="s">
        <v>775</v>
      </c>
      <c r="O12" s="333" t="s">
        <v>775</v>
      </c>
      <c r="P12" s="333">
        <v>509</v>
      </c>
      <c r="Q12" s="333">
        <v>250</v>
      </c>
      <c r="R12" s="333">
        <v>259</v>
      </c>
      <c r="S12" s="333">
        <v>38</v>
      </c>
      <c r="T12" s="333">
        <v>38</v>
      </c>
      <c r="U12" s="336">
        <v>0</v>
      </c>
      <c r="V12" s="548">
        <v>2018</v>
      </c>
    </row>
    <row r="13" spans="1:22" s="291" customFormat="1" ht="24.75" customHeight="1">
      <c r="A13" s="337">
        <v>2019</v>
      </c>
      <c r="B13" s="333">
        <v>33</v>
      </c>
      <c r="C13" s="333">
        <v>66</v>
      </c>
      <c r="D13" s="333">
        <v>1003</v>
      </c>
      <c r="E13" s="333">
        <v>493</v>
      </c>
      <c r="F13" s="333">
        <v>510</v>
      </c>
      <c r="G13" s="333">
        <v>117</v>
      </c>
      <c r="H13" s="333">
        <v>1</v>
      </c>
      <c r="I13" s="333">
        <v>116</v>
      </c>
      <c r="J13" s="333">
        <v>25</v>
      </c>
      <c r="K13" s="333">
        <v>2</v>
      </c>
      <c r="L13" s="333">
        <v>23</v>
      </c>
      <c r="M13" s="333">
        <v>454</v>
      </c>
      <c r="N13" s="333">
        <v>229</v>
      </c>
      <c r="O13" s="333">
        <v>225</v>
      </c>
      <c r="P13" s="333">
        <v>502</v>
      </c>
      <c r="Q13" s="333">
        <v>267</v>
      </c>
      <c r="R13" s="333">
        <v>235</v>
      </c>
      <c r="S13" s="333">
        <v>38</v>
      </c>
      <c r="T13" s="333">
        <v>38</v>
      </c>
      <c r="U13" s="336">
        <v>0</v>
      </c>
      <c r="V13" s="548">
        <v>2019</v>
      </c>
    </row>
    <row r="14" spans="1:22" s="291" customFormat="1" ht="24.75" customHeight="1">
      <c r="A14" s="715">
        <v>2020</v>
      </c>
      <c r="B14" s="333">
        <v>33</v>
      </c>
      <c r="C14" s="333">
        <v>66</v>
      </c>
      <c r="D14" s="333">
        <v>973</v>
      </c>
      <c r="E14" s="333">
        <v>476</v>
      </c>
      <c r="F14" s="333">
        <v>497</v>
      </c>
      <c r="G14" s="333">
        <v>130</v>
      </c>
      <c r="H14" s="333">
        <v>0</v>
      </c>
      <c r="I14" s="333">
        <v>130</v>
      </c>
      <c r="J14" s="333">
        <v>20</v>
      </c>
      <c r="K14" s="333">
        <v>8</v>
      </c>
      <c r="L14" s="333">
        <v>12</v>
      </c>
      <c r="M14" s="333">
        <v>405</v>
      </c>
      <c r="N14" s="333">
        <v>195</v>
      </c>
      <c r="O14" s="333">
        <v>210</v>
      </c>
      <c r="P14" s="333">
        <v>413</v>
      </c>
      <c r="Q14" s="333">
        <v>212</v>
      </c>
      <c r="R14" s="333">
        <v>201</v>
      </c>
      <c r="S14" s="333">
        <v>38</v>
      </c>
      <c r="T14" s="333">
        <v>38</v>
      </c>
      <c r="U14" s="336">
        <v>0</v>
      </c>
      <c r="V14" s="548">
        <v>2020</v>
      </c>
    </row>
    <row r="15" spans="1:22" s="727" customFormat="1" ht="24.75" customHeight="1">
      <c r="A15" s="338">
        <v>2021</v>
      </c>
      <c r="B15" s="339">
        <f aca="true" t="shared" si="0" ref="B15:U15">SUM(B16:B31)+SUM(B44:B60)</f>
        <v>33</v>
      </c>
      <c r="C15" s="339">
        <f t="shared" si="0"/>
        <v>64</v>
      </c>
      <c r="D15" s="339">
        <f t="shared" si="0"/>
        <v>900</v>
      </c>
      <c r="E15" s="339">
        <f t="shared" si="0"/>
        <v>432</v>
      </c>
      <c r="F15" s="339">
        <f t="shared" si="0"/>
        <v>468</v>
      </c>
      <c r="G15" s="339">
        <f t="shared" si="0"/>
        <v>113</v>
      </c>
      <c r="H15" s="339">
        <f t="shared" si="0"/>
        <v>1</v>
      </c>
      <c r="I15" s="339">
        <f t="shared" si="0"/>
        <v>112</v>
      </c>
      <c r="J15" s="339">
        <f t="shared" si="0"/>
        <v>8</v>
      </c>
      <c r="K15" s="339">
        <f t="shared" si="0"/>
        <v>4</v>
      </c>
      <c r="L15" s="339">
        <f t="shared" si="0"/>
        <v>4</v>
      </c>
      <c r="M15" s="339">
        <f t="shared" si="0"/>
        <v>372</v>
      </c>
      <c r="N15" s="339">
        <f t="shared" si="0"/>
        <v>176</v>
      </c>
      <c r="O15" s="339">
        <f t="shared" si="0"/>
        <v>196</v>
      </c>
      <c r="P15" s="339">
        <f t="shared" si="0"/>
        <v>439</v>
      </c>
      <c r="Q15" s="339">
        <f t="shared" si="0"/>
        <v>198</v>
      </c>
      <c r="R15" s="339">
        <f t="shared" si="0"/>
        <v>241</v>
      </c>
      <c r="S15" s="339">
        <f t="shared" si="0"/>
        <v>38</v>
      </c>
      <c r="T15" s="339">
        <f t="shared" si="0"/>
        <v>38</v>
      </c>
      <c r="U15" s="340">
        <f t="shared" si="0"/>
        <v>0</v>
      </c>
      <c r="V15" s="341">
        <v>2021</v>
      </c>
    </row>
    <row r="16" spans="1:26" s="291" customFormat="1" ht="24.75" customHeight="1">
      <c r="A16" s="501" t="s">
        <v>277</v>
      </c>
      <c r="B16" s="332">
        <v>1</v>
      </c>
      <c r="C16" s="333">
        <v>1</v>
      </c>
      <c r="D16" s="333">
        <f aca="true" t="shared" si="1" ref="D16:D31">SUM(E16:F16)</f>
        <v>4</v>
      </c>
      <c r="E16" s="333">
        <v>3</v>
      </c>
      <c r="F16" s="333">
        <v>1</v>
      </c>
      <c r="G16" s="333">
        <f aca="true" t="shared" si="2" ref="G16:G31">SUM(H16:I16)</f>
        <v>2</v>
      </c>
      <c r="H16" s="333">
        <v>0</v>
      </c>
      <c r="I16" s="333">
        <v>2</v>
      </c>
      <c r="J16" s="333">
        <f aca="true" t="shared" si="3" ref="J16:J31">SUM(K16:L16)</f>
        <v>0</v>
      </c>
      <c r="K16" s="333">
        <v>0</v>
      </c>
      <c r="L16" s="333">
        <v>0</v>
      </c>
      <c r="M16" s="333">
        <f aca="true" t="shared" si="4" ref="M16:M31">SUM(N16:O16)</f>
        <v>1</v>
      </c>
      <c r="N16" s="333">
        <v>1</v>
      </c>
      <c r="O16" s="333">
        <v>0</v>
      </c>
      <c r="P16" s="333">
        <f aca="true" t="shared" si="5" ref="P16:P31">SUM(Q16:R16)</f>
        <v>6</v>
      </c>
      <c r="Q16" s="333">
        <v>0</v>
      </c>
      <c r="R16" s="333">
        <v>6</v>
      </c>
      <c r="S16" s="333">
        <f aca="true" t="shared" si="6" ref="S16:S31">SUM(T16:U16)</f>
        <v>0</v>
      </c>
      <c r="T16" s="333">
        <v>0</v>
      </c>
      <c r="U16" s="333">
        <v>0</v>
      </c>
      <c r="V16" s="342"/>
      <c r="Z16" s="31"/>
    </row>
    <row r="17" spans="1:26" s="291" customFormat="1" ht="24.75" customHeight="1">
      <c r="A17" s="501" t="s">
        <v>278</v>
      </c>
      <c r="B17" s="332">
        <v>1</v>
      </c>
      <c r="C17" s="333">
        <v>1</v>
      </c>
      <c r="D17" s="333">
        <f t="shared" si="1"/>
        <v>3</v>
      </c>
      <c r="E17" s="333">
        <v>3</v>
      </c>
      <c r="F17" s="333">
        <v>0</v>
      </c>
      <c r="G17" s="333">
        <f t="shared" si="2"/>
        <v>2</v>
      </c>
      <c r="H17" s="333">
        <v>0</v>
      </c>
      <c r="I17" s="333">
        <v>2</v>
      </c>
      <c r="J17" s="333">
        <f t="shared" si="3"/>
        <v>0</v>
      </c>
      <c r="K17" s="333">
        <v>0</v>
      </c>
      <c r="L17" s="333">
        <v>0</v>
      </c>
      <c r="M17" s="333">
        <f t="shared" si="4"/>
        <v>0</v>
      </c>
      <c r="N17" s="333">
        <v>0</v>
      </c>
      <c r="O17" s="333">
        <v>0</v>
      </c>
      <c r="P17" s="333">
        <f t="shared" si="5"/>
        <v>6</v>
      </c>
      <c r="Q17" s="333">
        <v>3</v>
      </c>
      <c r="R17" s="333">
        <v>3</v>
      </c>
      <c r="S17" s="333">
        <f t="shared" si="6"/>
        <v>0</v>
      </c>
      <c r="T17" s="333">
        <v>0</v>
      </c>
      <c r="U17" s="333">
        <v>0</v>
      </c>
      <c r="V17" s="342"/>
      <c r="Z17" s="31"/>
    </row>
    <row r="18" spans="1:26" s="291" customFormat="1" ht="24.75" customHeight="1">
      <c r="A18" s="501" t="s">
        <v>279</v>
      </c>
      <c r="B18" s="332">
        <v>1</v>
      </c>
      <c r="C18" s="333">
        <v>1</v>
      </c>
      <c r="D18" s="333">
        <f t="shared" si="1"/>
        <v>15</v>
      </c>
      <c r="E18" s="333">
        <v>8</v>
      </c>
      <c r="F18" s="333">
        <v>7</v>
      </c>
      <c r="G18" s="333">
        <f t="shared" si="2"/>
        <v>3</v>
      </c>
      <c r="H18" s="333">
        <v>0</v>
      </c>
      <c r="I18" s="333">
        <v>3</v>
      </c>
      <c r="J18" s="333">
        <f t="shared" si="3"/>
        <v>0</v>
      </c>
      <c r="K18" s="333">
        <v>0</v>
      </c>
      <c r="L18" s="333">
        <v>0</v>
      </c>
      <c r="M18" s="333">
        <f t="shared" si="4"/>
        <v>7</v>
      </c>
      <c r="N18" s="333">
        <v>5</v>
      </c>
      <c r="O18" s="333">
        <v>2</v>
      </c>
      <c r="P18" s="333">
        <f t="shared" si="5"/>
        <v>3</v>
      </c>
      <c r="Q18" s="333">
        <v>2</v>
      </c>
      <c r="R18" s="333">
        <v>1</v>
      </c>
      <c r="S18" s="333">
        <f t="shared" si="6"/>
        <v>0</v>
      </c>
      <c r="T18" s="333">
        <v>0</v>
      </c>
      <c r="U18" s="333">
        <v>0</v>
      </c>
      <c r="V18" s="342"/>
      <c r="Z18" s="31"/>
    </row>
    <row r="19" spans="1:26" s="291" customFormat="1" ht="24.75" customHeight="1">
      <c r="A19" s="501" t="s">
        <v>280</v>
      </c>
      <c r="B19" s="332">
        <v>1</v>
      </c>
      <c r="C19" s="333">
        <v>1</v>
      </c>
      <c r="D19" s="333">
        <f t="shared" si="1"/>
        <v>4</v>
      </c>
      <c r="E19" s="333">
        <v>0</v>
      </c>
      <c r="F19" s="333">
        <v>4</v>
      </c>
      <c r="G19" s="333">
        <f t="shared" si="2"/>
        <v>2</v>
      </c>
      <c r="H19" s="333">
        <v>0</v>
      </c>
      <c r="I19" s="333">
        <v>2</v>
      </c>
      <c r="J19" s="333">
        <f t="shared" si="3"/>
        <v>0</v>
      </c>
      <c r="K19" s="333">
        <v>0</v>
      </c>
      <c r="L19" s="333">
        <v>0</v>
      </c>
      <c r="M19" s="333">
        <f t="shared" si="4"/>
        <v>4</v>
      </c>
      <c r="N19" s="333">
        <v>0</v>
      </c>
      <c r="O19" s="333">
        <v>4</v>
      </c>
      <c r="P19" s="333">
        <f t="shared" si="5"/>
        <v>3</v>
      </c>
      <c r="Q19" s="333">
        <v>0</v>
      </c>
      <c r="R19" s="333">
        <v>3</v>
      </c>
      <c r="S19" s="333">
        <f t="shared" si="6"/>
        <v>0</v>
      </c>
      <c r="T19" s="333">
        <v>0</v>
      </c>
      <c r="U19" s="333">
        <v>0</v>
      </c>
      <c r="V19" s="342"/>
      <c r="Z19" s="31"/>
    </row>
    <row r="20" spans="1:26" s="291" customFormat="1" ht="24.75" customHeight="1">
      <c r="A20" s="501" t="s">
        <v>281</v>
      </c>
      <c r="B20" s="332">
        <v>1</v>
      </c>
      <c r="C20" s="333">
        <v>1</v>
      </c>
      <c r="D20" s="333">
        <f t="shared" si="1"/>
        <v>6</v>
      </c>
      <c r="E20" s="333">
        <v>3</v>
      </c>
      <c r="F20" s="333">
        <v>3</v>
      </c>
      <c r="G20" s="333">
        <f t="shared" si="2"/>
        <v>2</v>
      </c>
      <c r="H20" s="333">
        <v>0</v>
      </c>
      <c r="I20" s="333">
        <v>2</v>
      </c>
      <c r="J20" s="333">
        <f t="shared" si="3"/>
        <v>0</v>
      </c>
      <c r="K20" s="333">
        <v>0</v>
      </c>
      <c r="L20" s="333">
        <v>0</v>
      </c>
      <c r="M20" s="333">
        <f t="shared" si="4"/>
        <v>1</v>
      </c>
      <c r="N20" s="333">
        <v>0</v>
      </c>
      <c r="O20" s="333">
        <v>1</v>
      </c>
      <c r="P20" s="333">
        <f t="shared" si="5"/>
        <v>5</v>
      </c>
      <c r="Q20" s="333">
        <v>3</v>
      </c>
      <c r="R20" s="333">
        <v>2</v>
      </c>
      <c r="S20" s="333">
        <f t="shared" si="6"/>
        <v>0</v>
      </c>
      <c r="T20" s="333">
        <v>0</v>
      </c>
      <c r="U20" s="333">
        <v>0</v>
      </c>
      <c r="V20" s="342"/>
      <c r="Z20" s="31"/>
    </row>
    <row r="21" spans="1:26" s="291" customFormat="1" ht="24.75" customHeight="1">
      <c r="A21" s="501" t="s">
        <v>282</v>
      </c>
      <c r="B21" s="332">
        <v>1</v>
      </c>
      <c r="C21" s="333">
        <v>1</v>
      </c>
      <c r="D21" s="333">
        <f t="shared" si="1"/>
        <v>7</v>
      </c>
      <c r="E21" s="333">
        <v>2</v>
      </c>
      <c r="F21" s="333">
        <v>5</v>
      </c>
      <c r="G21" s="333">
        <f t="shared" si="2"/>
        <v>1</v>
      </c>
      <c r="H21" s="333">
        <v>0</v>
      </c>
      <c r="I21" s="333">
        <v>1</v>
      </c>
      <c r="J21" s="333">
        <f t="shared" si="3"/>
        <v>0</v>
      </c>
      <c r="K21" s="333">
        <v>0</v>
      </c>
      <c r="L21" s="333">
        <v>0</v>
      </c>
      <c r="M21" s="333">
        <f t="shared" si="4"/>
        <v>7</v>
      </c>
      <c r="N21" s="333">
        <v>2</v>
      </c>
      <c r="O21" s="333">
        <v>5</v>
      </c>
      <c r="P21" s="333">
        <f t="shared" si="5"/>
        <v>4</v>
      </c>
      <c r="Q21" s="333">
        <v>1</v>
      </c>
      <c r="R21" s="333">
        <v>3</v>
      </c>
      <c r="S21" s="333">
        <f t="shared" si="6"/>
        <v>0</v>
      </c>
      <c r="T21" s="333">
        <v>0</v>
      </c>
      <c r="U21" s="333">
        <v>0</v>
      </c>
      <c r="V21" s="342"/>
      <c r="Z21" s="31"/>
    </row>
    <row r="22" spans="1:26" s="291" customFormat="1" ht="24.75" customHeight="1">
      <c r="A22" s="501" t="s">
        <v>283</v>
      </c>
      <c r="B22" s="332">
        <v>1</v>
      </c>
      <c r="C22" s="333">
        <v>1</v>
      </c>
      <c r="D22" s="333">
        <f t="shared" si="1"/>
        <v>7</v>
      </c>
      <c r="E22" s="333">
        <v>4</v>
      </c>
      <c r="F22" s="333">
        <v>3</v>
      </c>
      <c r="G22" s="333">
        <f t="shared" si="2"/>
        <v>1</v>
      </c>
      <c r="H22" s="333">
        <v>0</v>
      </c>
      <c r="I22" s="333">
        <v>1</v>
      </c>
      <c r="J22" s="333">
        <f t="shared" si="3"/>
        <v>0</v>
      </c>
      <c r="K22" s="333">
        <v>0</v>
      </c>
      <c r="L22" s="333">
        <v>0</v>
      </c>
      <c r="M22" s="333">
        <f t="shared" si="4"/>
        <v>2</v>
      </c>
      <c r="N22" s="333">
        <v>1</v>
      </c>
      <c r="O22" s="333">
        <v>1</v>
      </c>
      <c r="P22" s="333">
        <f t="shared" si="5"/>
        <v>1</v>
      </c>
      <c r="Q22" s="333">
        <v>0</v>
      </c>
      <c r="R22" s="333">
        <v>1</v>
      </c>
      <c r="S22" s="333">
        <f t="shared" si="6"/>
        <v>0</v>
      </c>
      <c r="T22" s="333">
        <v>0</v>
      </c>
      <c r="U22" s="333">
        <v>0</v>
      </c>
      <c r="V22" s="342"/>
      <c r="Z22" s="31"/>
    </row>
    <row r="23" spans="1:26" s="291" customFormat="1" ht="24.75" customHeight="1">
      <c r="A23" s="501" t="s">
        <v>534</v>
      </c>
      <c r="B23" s="332">
        <v>1</v>
      </c>
      <c r="C23" s="333">
        <v>3</v>
      </c>
      <c r="D23" s="333">
        <f t="shared" si="1"/>
        <v>63</v>
      </c>
      <c r="E23" s="333">
        <v>28</v>
      </c>
      <c r="F23" s="333">
        <v>35</v>
      </c>
      <c r="G23" s="333">
        <f t="shared" si="2"/>
        <v>7</v>
      </c>
      <c r="H23" s="333">
        <v>0</v>
      </c>
      <c r="I23" s="333">
        <v>7</v>
      </c>
      <c r="J23" s="333">
        <f t="shared" si="3"/>
        <v>0</v>
      </c>
      <c r="K23" s="333">
        <v>0</v>
      </c>
      <c r="L23" s="333">
        <v>0</v>
      </c>
      <c r="M23" s="333">
        <f t="shared" si="4"/>
        <v>33</v>
      </c>
      <c r="N23" s="333">
        <v>14</v>
      </c>
      <c r="O23" s="333">
        <v>19</v>
      </c>
      <c r="P23" s="333">
        <f t="shared" si="5"/>
        <v>26</v>
      </c>
      <c r="Q23" s="333">
        <v>16</v>
      </c>
      <c r="R23" s="333">
        <v>10</v>
      </c>
      <c r="S23" s="333">
        <f t="shared" si="6"/>
        <v>0</v>
      </c>
      <c r="T23" s="333">
        <v>0</v>
      </c>
      <c r="U23" s="333">
        <v>0</v>
      </c>
      <c r="V23" s="342"/>
      <c r="Z23" s="31"/>
    </row>
    <row r="24" spans="1:26" s="291" customFormat="1" ht="24.75" customHeight="1">
      <c r="A24" s="501" t="s">
        <v>284</v>
      </c>
      <c r="B24" s="332">
        <v>1</v>
      </c>
      <c r="C24" s="333">
        <v>2</v>
      </c>
      <c r="D24" s="333">
        <f t="shared" si="1"/>
        <v>33</v>
      </c>
      <c r="E24" s="333">
        <v>14</v>
      </c>
      <c r="F24" s="333">
        <v>19</v>
      </c>
      <c r="G24" s="333">
        <f t="shared" si="2"/>
        <v>3</v>
      </c>
      <c r="H24" s="333">
        <v>0</v>
      </c>
      <c r="I24" s="333">
        <v>3</v>
      </c>
      <c r="J24" s="333">
        <f t="shared" si="3"/>
        <v>0</v>
      </c>
      <c r="K24" s="333">
        <v>0</v>
      </c>
      <c r="L24" s="333">
        <v>0</v>
      </c>
      <c r="M24" s="333">
        <f t="shared" si="4"/>
        <v>11</v>
      </c>
      <c r="N24" s="333">
        <v>6</v>
      </c>
      <c r="O24" s="333">
        <v>5</v>
      </c>
      <c r="P24" s="333">
        <f t="shared" si="5"/>
        <v>25</v>
      </c>
      <c r="Q24" s="333">
        <v>10</v>
      </c>
      <c r="R24" s="343">
        <v>15</v>
      </c>
      <c r="S24" s="333">
        <f t="shared" si="6"/>
        <v>0</v>
      </c>
      <c r="T24" s="333">
        <v>0</v>
      </c>
      <c r="U24" s="333">
        <v>0</v>
      </c>
      <c r="V24" s="342"/>
      <c r="Z24" s="31"/>
    </row>
    <row r="25" spans="1:26" s="291" customFormat="1" ht="24.75" customHeight="1">
      <c r="A25" s="501" t="s">
        <v>285</v>
      </c>
      <c r="B25" s="332">
        <v>1</v>
      </c>
      <c r="C25" s="333">
        <v>7</v>
      </c>
      <c r="D25" s="333">
        <f t="shared" si="1"/>
        <v>110</v>
      </c>
      <c r="E25" s="333">
        <v>54</v>
      </c>
      <c r="F25" s="333">
        <v>56</v>
      </c>
      <c r="G25" s="333">
        <f t="shared" si="2"/>
        <v>11</v>
      </c>
      <c r="H25" s="333">
        <v>0</v>
      </c>
      <c r="I25" s="333">
        <v>11</v>
      </c>
      <c r="J25" s="333">
        <f t="shared" si="3"/>
        <v>3</v>
      </c>
      <c r="K25" s="333">
        <v>1</v>
      </c>
      <c r="L25" s="333">
        <v>2</v>
      </c>
      <c r="M25" s="333">
        <f t="shared" si="4"/>
        <v>57</v>
      </c>
      <c r="N25" s="333">
        <v>27</v>
      </c>
      <c r="O25" s="333">
        <v>30</v>
      </c>
      <c r="P25" s="333">
        <f t="shared" si="5"/>
        <v>52</v>
      </c>
      <c r="Q25" s="333">
        <v>26</v>
      </c>
      <c r="R25" s="333">
        <v>26</v>
      </c>
      <c r="S25" s="333">
        <f t="shared" si="6"/>
        <v>8</v>
      </c>
      <c r="T25" s="333">
        <v>8</v>
      </c>
      <c r="U25" s="333">
        <v>0</v>
      </c>
      <c r="V25" s="342"/>
      <c r="Z25" s="31"/>
    </row>
    <row r="26" spans="1:26" s="291" customFormat="1" ht="24.75" customHeight="1">
      <c r="A26" s="501" t="s">
        <v>286</v>
      </c>
      <c r="B26" s="332">
        <v>1</v>
      </c>
      <c r="C26" s="333">
        <v>1</v>
      </c>
      <c r="D26" s="333">
        <f t="shared" si="1"/>
        <v>6</v>
      </c>
      <c r="E26" s="333">
        <v>3</v>
      </c>
      <c r="F26" s="333">
        <v>3</v>
      </c>
      <c r="G26" s="333">
        <f t="shared" si="2"/>
        <v>2</v>
      </c>
      <c r="H26" s="333">
        <v>0</v>
      </c>
      <c r="I26" s="333">
        <v>2</v>
      </c>
      <c r="J26" s="333">
        <f t="shared" si="3"/>
        <v>0</v>
      </c>
      <c r="K26" s="333">
        <v>0</v>
      </c>
      <c r="L26" s="333">
        <v>0</v>
      </c>
      <c r="M26" s="333">
        <f t="shared" si="4"/>
        <v>6</v>
      </c>
      <c r="N26" s="333">
        <v>3</v>
      </c>
      <c r="O26" s="333">
        <v>3</v>
      </c>
      <c r="P26" s="333">
        <f t="shared" si="5"/>
        <v>2</v>
      </c>
      <c r="Q26" s="333">
        <v>1</v>
      </c>
      <c r="R26" s="333">
        <v>1</v>
      </c>
      <c r="S26" s="333">
        <f t="shared" si="6"/>
        <v>0</v>
      </c>
      <c r="T26" s="333">
        <v>0</v>
      </c>
      <c r="U26" s="333">
        <v>0</v>
      </c>
      <c r="V26" s="342"/>
      <c r="Z26" s="31"/>
    </row>
    <row r="27" spans="1:26" s="291" customFormat="1" ht="24.75" customHeight="1">
      <c r="A27" s="745" t="s">
        <v>212</v>
      </c>
      <c r="B27" s="332">
        <v>1</v>
      </c>
      <c r="C27" s="333">
        <v>6</v>
      </c>
      <c r="D27" s="333">
        <f t="shared" si="1"/>
        <v>95</v>
      </c>
      <c r="E27" s="333">
        <v>53</v>
      </c>
      <c r="F27" s="333">
        <v>42</v>
      </c>
      <c r="G27" s="333">
        <f t="shared" si="2"/>
        <v>9</v>
      </c>
      <c r="H27" s="333">
        <v>0</v>
      </c>
      <c r="I27" s="333">
        <v>9</v>
      </c>
      <c r="J27" s="333">
        <f t="shared" si="3"/>
        <v>3</v>
      </c>
      <c r="K27" s="333">
        <v>2</v>
      </c>
      <c r="L27" s="333">
        <v>1</v>
      </c>
      <c r="M27" s="333">
        <f t="shared" si="4"/>
        <v>20</v>
      </c>
      <c r="N27" s="333">
        <v>10</v>
      </c>
      <c r="O27" s="333">
        <v>10</v>
      </c>
      <c r="P27" s="333">
        <f t="shared" si="5"/>
        <v>51</v>
      </c>
      <c r="Q27" s="333">
        <v>22</v>
      </c>
      <c r="R27" s="333">
        <v>29</v>
      </c>
      <c r="S27" s="333">
        <f t="shared" si="6"/>
        <v>8</v>
      </c>
      <c r="T27" s="333">
        <v>8</v>
      </c>
      <c r="U27" s="333">
        <v>0</v>
      </c>
      <c r="V27" s="342"/>
      <c r="Z27" s="31"/>
    </row>
    <row r="28" spans="1:26" s="291" customFormat="1" ht="24.75" customHeight="1">
      <c r="A28" s="501" t="s">
        <v>287</v>
      </c>
      <c r="B28" s="332">
        <v>1</v>
      </c>
      <c r="C28" s="333">
        <v>1</v>
      </c>
      <c r="D28" s="333">
        <f t="shared" si="1"/>
        <v>9</v>
      </c>
      <c r="E28" s="333">
        <v>4</v>
      </c>
      <c r="F28" s="333">
        <v>5</v>
      </c>
      <c r="G28" s="333">
        <f t="shared" si="2"/>
        <v>2</v>
      </c>
      <c r="H28" s="333">
        <v>0</v>
      </c>
      <c r="I28" s="333">
        <v>2</v>
      </c>
      <c r="J28" s="333">
        <f t="shared" si="3"/>
        <v>0</v>
      </c>
      <c r="K28" s="333">
        <v>0</v>
      </c>
      <c r="L28" s="333">
        <v>0</v>
      </c>
      <c r="M28" s="333">
        <f t="shared" si="4"/>
        <v>5</v>
      </c>
      <c r="N28" s="333">
        <v>2</v>
      </c>
      <c r="O28" s="333">
        <v>3</v>
      </c>
      <c r="P28" s="333">
        <f t="shared" si="5"/>
        <v>4</v>
      </c>
      <c r="Q28" s="333">
        <v>2</v>
      </c>
      <c r="R28" s="333">
        <v>2</v>
      </c>
      <c r="S28" s="333">
        <f t="shared" si="6"/>
        <v>0</v>
      </c>
      <c r="T28" s="333">
        <v>0</v>
      </c>
      <c r="U28" s="333">
        <v>0</v>
      </c>
      <c r="V28" s="342"/>
      <c r="Z28" s="31"/>
    </row>
    <row r="29" spans="1:26" s="291" customFormat="1" ht="24.75" customHeight="1">
      <c r="A29" s="501" t="s">
        <v>288</v>
      </c>
      <c r="B29" s="332">
        <v>1</v>
      </c>
      <c r="C29" s="333">
        <v>1</v>
      </c>
      <c r="D29" s="333">
        <f t="shared" si="1"/>
        <v>10</v>
      </c>
      <c r="E29" s="333">
        <v>6</v>
      </c>
      <c r="F29" s="333">
        <v>4</v>
      </c>
      <c r="G29" s="333">
        <f t="shared" si="2"/>
        <v>1</v>
      </c>
      <c r="H29" s="333">
        <v>0</v>
      </c>
      <c r="I29" s="333">
        <v>1</v>
      </c>
      <c r="J29" s="333">
        <f t="shared" si="3"/>
        <v>0</v>
      </c>
      <c r="K29" s="333">
        <v>0</v>
      </c>
      <c r="L29" s="333">
        <v>0</v>
      </c>
      <c r="M29" s="333">
        <f t="shared" si="4"/>
        <v>10</v>
      </c>
      <c r="N29" s="333">
        <v>6</v>
      </c>
      <c r="O29" s="333">
        <v>4</v>
      </c>
      <c r="P29" s="333">
        <f t="shared" si="5"/>
        <v>8</v>
      </c>
      <c r="Q29" s="333">
        <v>4</v>
      </c>
      <c r="R29" s="333">
        <v>4</v>
      </c>
      <c r="S29" s="333">
        <f t="shared" si="6"/>
        <v>0</v>
      </c>
      <c r="T29" s="333">
        <v>0</v>
      </c>
      <c r="U29" s="333">
        <v>0</v>
      </c>
      <c r="V29" s="342"/>
      <c r="Z29" s="31"/>
    </row>
    <row r="30" spans="1:26" s="291" customFormat="1" ht="24.75" customHeight="1">
      <c r="A30" s="501" t="s">
        <v>289</v>
      </c>
      <c r="B30" s="332">
        <v>1</v>
      </c>
      <c r="C30" s="333">
        <v>1</v>
      </c>
      <c r="D30" s="333">
        <f t="shared" si="1"/>
        <v>4</v>
      </c>
      <c r="E30" s="333">
        <v>2</v>
      </c>
      <c r="F30" s="333">
        <v>2</v>
      </c>
      <c r="G30" s="333">
        <f t="shared" si="2"/>
        <v>2</v>
      </c>
      <c r="H30" s="333">
        <v>0</v>
      </c>
      <c r="I30" s="333">
        <v>2</v>
      </c>
      <c r="J30" s="333">
        <f t="shared" si="3"/>
        <v>0</v>
      </c>
      <c r="K30" s="333">
        <v>0</v>
      </c>
      <c r="L30" s="333">
        <v>0</v>
      </c>
      <c r="M30" s="333">
        <f t="shared" si="4"/>
        <v>4</v>
      </c>
      <c r="N30" s="333">
        <v>2</v>
      </c>
      <c r="O30" s="333">
        <v>2</v>
      </c>
      <c r="P30" s="333">
        <f t="shared" si="5"/>
        <v>3</v>
      </c>
      <c r="Q30" s="333">
        <v>2</v>
      </c>
      <c r="R30" s="333">
        <v>1</v>
      </c>
      <c r="S30" s="333">
        <f t="shared" si="6"/>
        <v>0</v>
      </c>
      <c r="T30" s="333">
        <v>0</v>
      </c>
      <c r="U30" s="333">
        <v>0</v>
      </c>
      <c r="V30" s="342"/>
      <c r="Z30" s="31"/>
    </row>
    <row r="31" spans="1:26" s="291" customFormat="1" ht="24.75" customHeight="1" thickBot="1">
      <c r="A31" s="746" t="s">
        <v>290</v>
      </c>
      <c r="B31" s="344">
        <v>1</v>
      </c>
      <c r="C31" s="345">
        <v>1</v>
      </c>
      <c r="D31" s="345">
        <f t="shared" si="1"/>
        <v>5</v>
      </c>
      <c r="E31" s="345">
        <v>3</v>
      </c>
      <c r="F31" s="345">
        <v>2</v>
      </c>
      <c r="G31" s="345">
        <f t="shared" si="2"/>
        <v>2</v>
      </c>
      <c r="H31" s="345">
        <v>0</v>
      </c>
      <c r="I31" s="345">
        <v>2</v>
      </c>
      <c r="J31" s="345">
        <f t="shared" si="3"/>
        <v>0</v>
      </c>
      <c r="K31" s="345">
        <v>0</v>
      </c>
      <c r="L31" s="345">
        <v>0</v>
      </c>
      <c r="M31" s="345">
        <f t="shared" si="4"/>
        <v>3</v>
      </c>
      <c r="N31" s="345">
        <v>2</v>
      </c>
      <c r="O31" s="345">
        <v>1</v>
      </c>
      <c r="P31" s="345">
        <f t="shared" si="5"/>
        <v>1</v>
      </c>
      <c r="Q31" s="345">
        <v>0</v>
      </c>
      <c r="R31" s="345">
        <v>1</v>
      </c>
      <c r="S31" s="345">
        <f t="shared" si="6"/>
        <v>0</v>
      </c>
      <c r="T31" s="345">
        <v>0</v>
      </c>
      <c r="U31" s="345">
        <v>0</v>
      </c>
      <c r="V31" s="346"/>
      <c r="Z31" s="31"/>
    </row>
    <row r="32" spans="1:22" s="194" customFormat="1" ht="12" customHeight="1">
      <c r="A32" s="527" t="s">
        <v>536</v>
      </c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4" t="s">
        <v>370</v>
      </c>
      <c r="N32" s="327"/>
      <c r="O32" s="327"/>
      <c r="P32" s="327"/>
      <c r="Q32" s="327"/>
      <c r="R32" s="327"/>
      <c r="S32" s="327"/>
      <c r="T32" s="327"/>
      <c r="U32" s="327"/>
      <c r="V32" s="327"/>
    </row>
    <row r="33" spans="1:22" s="194" customFormat="1" ht="12" customHeight="1">
      <c r="A33" s="527"/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4"/>
      <c r="N33" s="327"/>
      <c r="O33" s="327"/>
      <c r="P33" s="327"/>
      <c r="Q33" s="327"/>
      <c r="R33" s="327"/>
      <c r="S33" s="327"/>
      <c r="T33" s="327"/>
      <c r="U33" s="327"/>
      <c r="V33" s="327"/>
    </row>
    <row r="34" spans="1:22" s="819" customFormat="1" ht="12" customHeight="1">
      <c r="A34" s="823" t="s">
        <v>174</v>
      </c>
      <c r="B34" s="822"/>
      <c r="C34" s="822"/>
      <c r="D34" s="822"/>
      <c r="E34" s="822"/>
      <c r="F34" s="822"/>
      <c r="G34" s="822"/>
      <c r="H34" s="822"/>
      <c r="I34" s="822"/>
      <c r="J34" s="822"/>
      <c r="K34" s="822"/>
      <c r="L34" s="822"/>
      <c r="M34" s="822"/>
      <c r="N34" s="822"/>
      <c r="O34" s="822"/>
      <c r="P34" s="822"/>
      <c r="Q34" s="822"/>
      <c r="R34" s="822"/>
      <c r="S34" s="822"/>
      <c r="T34" s="821"/>
      <c r="U34" s="821"/>
      <c r="V34" s="820" t="s">
        <v>538</v>
      </c>
    </row>
    <row r="35" spans="1:22" s="194" customFormat="1" ht="12" customHeight="1">
      <c r="A35" s="526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22"/>
      <c r="U35" s="322"/>
      <c r="V35" s="545"/>
    </row>
    <row r="36" spans="1:22" s="288" customFormat="1" ht="23.25" customHeight="1">
      <c r="A36" s="919" t="s">
        <v>371</v>
      </c>
      <c r="B36" s="919"/>
      <c r="C36" s="919"/>
      <c r="D36" s="919"/>
      <c r="E36" s="919"/>
      <c r="F36" s="919"/>
      <c r="G36" s="919"/>
      <c r="H36" s="919"/>
      <c r="I36" s="919"/>
      <c r="J36" s="919"/>
      <c r="K36" s="919"/>
      <c r="L36" s="919"/>
      <c r="M36" s="919" t="s">
        <v>372</v>
      </c>
      <c r="N36" s="919"/>
      <c r="O36" s="919"/>
      <c r="P36" s="919"/>
      <c r="Q36" s="919"/>
      <c r="R36" s="919"/>
      <c r="S36" s="919"/>
      <c r="T36" s="919"/>
      <c r="U36" s="919"/>
      <c r="V36" s="919"/>
    </row>
    <row r="37" spans="1:22" s="194" customFormat="1" ht="12" customHeight="1">
      <c r="A37" s="527"/>
      <c r="B37" s="526"/>
      <c r="C37" s="526"/>
      <c r="D37" s="526"/>
      <c r="E37" s="526"/>
      <c r="F37" s="526"/>
      <c r="G37" s="526"/>
      <c r="H37" s="526"/>
      <c r="I37" s="526"/>
      <c r="J37" s="526"/>
      <c r="K37" s="526"/>
      <c r="L37" s="526"/>
      <c r="M37" s="526"/>
      <c r="N37" s="526"/>
      <c r="O37" s="526"/>
      <c r="P37" s="526"/>
      <c r="Q37" s="526"/>
      <c r="R37" s="526"/>
      <c r="S37" s="526"/>
      <c r="T37" s="527"/>
      <c r="U37" s="527"/>
      <c r="V37" s="526"/>
    </row>
    <row r="38" spans="1:22" s="216" customFormat="1" ht="12" customHeight="1" thickBot="1">
      <c r="A38" s="818" t="s">
        <v>378</v>
      </c>
      <c r="B38" s="441"/>
      <c r="C38" s="441"/>
      <c r="D38" s="441"/>
      <c r="E38" s="441"/>
      <c r="F38" s="441"/>
      <c r="G38" s="441"/>
      <c r="H38" s="441"/>
      <c r="I38" s="325"/>
      <c r="J38" s="306"/>
      <c r="K38" s="546"/>
      <c r="L38" s="325" t="s">
        <v>537</v>
      </c>
      <c r="M38" s="306" t="s">
        <v>56</v>
      </c>
      <c r="N38" s="441"/>
      <c r="O38" s="441"/>
      <c r="P38" s="441"/>
      <c r="Q38" s="441"/>
      <c r="R38" s="441"/>
      <c r="S38" s="441"/>
      <c r="T38" s="441"/>
      <c r="U38" s="441"/>
      <c r="V38" s="546" t="s">
        <v>767</v>
      </c>
    </row>
    <row r="39" spans="1:22" s="291" customFormat="1" ht="15" customHeight="1">
      <c r="A39" s="910" t="s">
        <v>291</v>
      </c>
      <c r="B39" s="913" t="s">
        <v>292</v>
      </c>
      <c r="C39" s="913" t="s">
        <v>73</v>
      </c>
      <c r="D39" s="528" t="s">
        <v>293</v>
      </c>
      <c r="E39" s="529"/>
      <c r="F39" s="530"/>
      <c r="G39" s="529" t="s">
        <v>294</v>
      </c>
      <c r="H39" s="529"/>
      <c r="I39" s="530"/>
      <c r="J39" s="904" t="s">
        <v>776</v>
      </c>
      <c r="K39" s="905"/>
      <c r="L39" s="906"/>
      <c r="M39" s="904" t="s">
        <v>262</v>
      </c>
      <c r="N39" s="905"/>
      <c r="O39" s="906"/>
      <c r="P39" s="531" t="s">
        <v>360</v>
      </c>
      <c r="Q39" s="530"/>
      <c r="R39" s="530"/>
      <c r="S39" s="529" t="s">
        <v>295</v>
      </c>
      <c r="T39" s="529"/>
      <c r="U39" s="529"/>
      <c r="V39" s="899" t="s">
        <v>49</v>
      </c>
    </row>
    <row r="40" spans="1:22" s="291" customFormat="1" ht="15" customHeight="1">
      <c r="A40" s="911"/>
      <c r="B40" s="914"/>
      <c r="C40" s="914"/>
      <c r="D40" s="347" t="s">
        <v>362</v>
      </c>
      <c r="E40" s="347"/>
      <c r="F40" s="348"/>
      <c r="G40" s="347" t="s">
        <v>161</v>
      </c>
      <c r="H40" s="347"/>
      <c r="I40" s="348"/>
      <c r="J40" s="907" t="s">
        <v>363</v>
      </c>
      <c r="K40" s="908"/>
      <c r="L40" s="909"/>
      <c r="M40" s="907" t="s">
        <v>263</v>
      </c>
      <c r="N40" s="908"/>
      <c r="O40" s="909"/>
      <c r="P40" s="348" t="s">
        <v>361</v>
      </c>
      <c r="Q40" s="348"/>
      <c r="R40" s="348"/>
      <c r="S40" s="347" t="s">
        <v>12</v>
      </c>
      <c r="T40" s="347"/>
      <c r="U40" s="347"/>
      <c r="V40" s="900"/>
    </row>
    <row r="41" spans="1:22" s="291" customFormat="1" ht="15" customHeight="1">
      <c r="A41" s="911"/>
      <c r="B41" s="328"/>
      <c r="C41" s="914"/>
      <c r="D41" s="328" t="s">
        <v>62</v>
      </c>
      <c r="E41" s="328" t="s">
        <v>63</v>
      </c>
      <c r="F41" s="328" t="s">
        <v>64</v>
      </c>
      <c r="G41" s="328" t="s">
        <v>62</v>
      </c>
      <c r="H41" s="328" t="s">
        <v>63</v>
      </c>
      <c r="I41" s="328" t="s">
        <v>64</v>
      </c>
      <c r="J41" s="349" t="s">
        <v>62</v>
      </c>
      <c r="K41" s="349" t="s">
        <v>63</v>
      </c>
      <c r="L41" s="349" t="s">
        <v>64</v>
      </c>
      <c r="M41" s="328" t="s">
        <v>62</v>
      </c>
      <c r="N41" s="328" t="s">
        <v>63</v>
      </c>
      <c r="O41" s="328" t="s">
        <v>64</v>
      </c>
      <c r="P41" s="328" t="s">
        <v>62</v>
      </c>
      <c r="Q41" s="328" t="s">
        <v>63</v>
      </c>
      <c r="R41" s="328" t="s">
        <v>64</v>
      </c>
      <c r="S41" s="328" t="s">
        <v>62</v>
      </c>
      <c r="T41" s="328" t="s">
        <v>76</v>
      </c>
      <c r="U41" s="328" t="s">
        <v>296</v>
      </c>
      <c r="V41" s="900"/>
    </row>
    <row r="42" spans="1:22" s="291" customFormat="1" ht="15" customHeight="1">
      <c r="A42" s="911"/>
      <c r="B42" s="915" t="s">
        <v>532</v>
      </c>
      <c r="C42" s="902" t="s">
        <v>115</v>
      </c>
      <c r="D42" s="329"/>
      <c r="E42" s="329"/>
      <c r="F42" s="329"/>
      <c r="G42" s="329"/>
      <c r="H42" s="329"/>
      <c r="I42" s="329"/>
      <c r="J42" s="350"/>
      <c r="K42" s="350"/>
      <c r="L42" s="350"/>
      <c r="M42" s="329"/>
      <c r="N42" s="329"/>
      <c r="O42" s="329"/>
      <c r="P42" s="351"/>
      <c r="Q42" s="350"/>
      <c r="R42" s="329"/>
      <c r="S42" s="351"/>
      <c r="T42" s="329"/>
      <c r="U42" s="329"/>
      <c r="V42" s="900"/>
    </row>
    <row r="43" spans="1:22" s="291" customFormat="1" ht="15" customHeight="1">
      <c r="A43" s="912"/>
      <c r="B43" s="916"/>
      <c r="C43" s="903"/>
      <c r="D43" s="330" t="s">
        <v>112</v>
      </c>
      <c r="E43" s="330" t="s">
        <v>113</v>
      </c>
      <c r="F43" s="330" t="s">
        <v>114</v>
      </c>
      <c r="G43" s="330" t="s">
        <v>112</v>
      </c>
      <c r="H43" s="330" t="s">
        <v>113</v>
      </c>
      <c r="I43" s="330" t="s">
        <v>114</v>
      </c>
      <c r="J43" s="352" t="s">
        <v>112</v>
      </c>
      <c r="K43" s="352" t="s">
        <v>113</v>
      </c>
      <c r="L43" s="352" t="s">
        <v>114</v>
      </c>
      <c r="M43" s="330" t="s">
        <v>112</v>
      </c>
      <c r="N43" s="330" t="s">
        <v>113</v>
      </c>
      <c r="O43" s="330" t="s">
        <v>114</v>
      </c>
      <c r="P43" s="330" t="s">
        <v>112</v>
      </c>
      <c r="Q43" s="330" t="s">
        <v>113</v>
      </c>
      <c r="R43" s="330" t="s">
        <v>114</v>
      </c>
      <c r="S43" s="330" t="s">
        <v>112</v>
      </c>
      <c r="T43" s="330" t="s">
        <v>135</v>
      </c>
      <c r="U43" s="330" t="s">
        <v>364</v>
      </c>
      <c r="V43" s="901"/>
    </row>
    <row r="44" spans="1:22" s="291" customFormat="1" ht="27.75" customHeight="1">
      <c r="A44" s="501" t="s">
        <v>297</v>
      </c>
      <c r="B44" s="332">
        <v>1</v>
      </c>
      <c r="C44" s="333">
        <v>1</v>
      </c>
      <c r="D44" s="333">
        <f aca="true" t="shared" si="7" ref="D44:D60">SUM(E44:F44)</f>
        <v>7</v>
      </c>
      <c r="E44" s="333">
        <v>6</v>
      </c>
      <c r="F44" s="333">
        <v>1</v>
      </c>
      <c r="G44" s="333">
        <f aca="true" t="shared" si="8" ref="G44:G60">SUM(H44:I44)</f>
        <v>1</v>
      </c>
      <c r="H44" s="333">
        <v>0</v>
      </c>
      <c r="I44" s="333">
        <v>1</v>
      </c>
      <c r="J44" s="333">
        <f aca="true" t="shared" si="9" ref="J44:J60">SUM(K44:L44)</f>
        <v>0</v>
      </c>
      <c r="K44" s="333">
        <v>0</v>
      </c>
      <c r="L44" s="333">
        <v>0</v>
      </c>
      <c r="M44" s="333">
        <f aca="true" t="shared" si="10" ref="M44:M60">SUM(N44:O44)</f>
        <v>1</v>
      </c>
      <c r="N44" s="333">
        <v>1</v>
      </c>
      <c r="O44" s="333">
        <v>0</v>
      </c>
      <c r="P44" s="333">
        <f aca="true" t="shared" si="11" ref="P44:P60">SUM(Q44:R44)</f>
        <v>5</v>
      </c>
      <c r="Q44" s="333">
        <v>2</v>
      </c>
      <c r="R44" s="333">
        <v>3</v>
      </c>
      <c r="S44" s="333">
        <f aca="true" t="shared" si="12" ref="S44:S60">SUM(T44:U44)</f>
        <v>0</v>
      </c>
      <c r="T44" s="333">
        <v>0</v>
      </c>
      <c r="U44" s="333">
        <v>0</v>
      </c>
      <c r="V44" s="342"/>
    </row>
    <row r="45" spans="1:22" s="291" customFormat="1" ht="27.75" customHeight="1">
      <c r="A45" s="501" t="s">
        <v>535</v>
      </c>
      <c r="B45" s="332">
        <v>1</v>
      </c>
      <c r="C45" s="333">
        <v>0</v>
      </c>
      <c r="D45" s="333">
        <f t="shared" si="7"/>
        <v>0</v>
      </c>
      <c r="E45" s="333">
        <v>0</v>
      </c>
      <c r="F45" s="333">
        <v>0</v>
      </c>
      <c r="G45" s="333">
        <f t="shared" si="8"/>
        <v>0</v>
      </c>
      <c r="H45" s="333">
        <v>0</v>
      </c>
      <c r="I45" s="333">
        <v>0</v>
      </c>
      <c r="J45" s="333">
        <f t="shared" si="9"/>
        <v>0</v>
      </c>
      <c r="K45" s="333">
        <v>0</v>
      </c>
      <c r="L45" s="333">
        <v>0</v>
      </c>
      <c r="M45" s="333">
        <f t="shared" si="10"/>
        <v>0</v>
      </c>
      <c r="N45" s="333">
        <v>0</v>
      </c>
      <c r="O45" s="333">
        <v>0</v>
      </c>
      <c r="P45" s="333">
        <f t="shared" si="11"/>
        <v>0</v>
      </c>
      <c r="Q45" s="333">
        <v>0</v>
      </c>
      <c r="R45" s="333">
        <v>0</v>
      </c>
      <c r="S45" s="333">
        <f t="shared" si="12"/>
        <v>0</v>
      </c>
      <c r="T45" s="333">
        <v>0</v>
      </c>
      <c r="U45" s="333">
        <v>0</v>
      </c>
      <c r="V45" s="342"/>
    </row>
    <row r="46" spans="1:22" s="291" customFormat="1" ht="27.75" customHeight="1">
      <c r="A46" s="501" t="s">
        <v>298</v>
      </c>
      <c r="B46" s="332">
        <v>1</v>
      </c>
      <c r="C46" s="333">
        <v>1</v>
      </c>
      <c r="D46" s="333">
        <f t="shared" si="7"/>
        <v>4</v>
      </c>
      <c r="E46" s="333">
        <v>2</v>
      </c>
      <c r="F46" s="333">
        <v>2</v>
      </c>
      <c r="G46" s="333">
        <f t="shared" si="8"/>
        <v>2</v>
      </c>
      <c r="H46" s="333">
        <v>0</v>
      </c>
      <c r="I46" s="333">
        <v>2</v>
      </c>
      <c r="J46" s="333">
        <f t="shared" si="9"/>
        <v>0</v>
      </c>
      <c r="K46" s="333">
        <v>0</v>
      </c>
      <c r="L46" s="333">
        <v>0</v>
      </c>
      <c r="M46" s="333">
        <f t="shared" si="10"/>
        <v>4</v>
      </c>
      <c r="N46" s="333">
        <v>2</v>
      </c>
      <c r="O46" s="333">
        <v>2</v>
      </c>
      <c r="P46" s="333">
        <f t="shared" si="11"/>
        <v>3</v>
      </c>
      <c r="Q46" s="333">
        <v>0</v>
      </c>
      <c r="R46" s="333">
        <v>3</v>
      </c>
      <c r="S46" s="333">
        <f t="shared" si="12"/>
        <v>0</v>
      </c>
      <c r="T46" s="333">
        <v>0</v>
      </c>
      <c r="U46" s="333">
        <v>0</v>
      </c>
      <c r="V46" s="342"/>
    </row>
    <row r="47" spans="1:22" s="291" customFormat="1" ht="27.75" customHeight="1">
      <c r="A47" s="501" t="s">
        <v>299</v>
      </c>
      <c r="B47" s="332">
        <v>1</v>
      </c>
      <c r="C47" s="333">
        <v>1</v>
      </c>
      <c r="D47" s="333">
        <f t="shared" si="7"/>
        <v>5</v>
      </c>
      <c r="E47" s="333">
        <v>3</v>
      </c>
      <c r="F47" s="333">
        <v>2</v>
      </c>
      <c r="G47" s="333">
        <f t="shared" si="8"/>
        <v>2</v>
      </c>
      <c r="H47" s="333">
        <v>0</v>
      </c>
      <c r="I47" s="333">
        <v>2</v>
      </c>
      <c r="J47" s="333">
        <f t="shared" si="9"/>
        <v>0</v>
      </c>
      <c r="K47" s="333">
        <v>0</v>
      </c>
      <c r="L47" s="333">
        <v>0</v>
      </c>
      <c r="M47" s="333">
        <f t="shared" si="10"/>
        <v>3</v>
      </c>
      <c r="N47" s="333">
        <v>3</v>
      </c>
      <c r="O47" s="333">
        <v>0</v>
      </c>
      <c r="P47" s="333">
        <f t="shared" si="11"/>
        <v>3</v>
      </c>
      <c r="Q47" s="333">
        <v>0</v>
      </c>
      <c r="R47" s="333">
        <v>3</v>
      </c>
      <c r="S47" s="333">
        <f t="shared" si="12"/>
        <v>0</v>
      </c>
      <c r="T47" s="333">
        <v>0</v>
      </c>
      <c r="U47" s="333">
        <v>0</v>
      </c>
      <c r="V47" s="342"/>
    </row>
    <row r="48" spans="1:22" s="291" customFormat="1" ht="27.75" customHeight="1">
      <c r="A48" s="501" t="s">
        <v>300</v>
      </c>
      <c r="B48" s="332">
        <v>1</v>
      </c>
      <c r="C48" s="333">
        <v>1</v>
      </c>
      <c r="D48" s="333">
        <f t="shared" si="7"/>
        <v>2</v>
      </c>
      <c r="E48" s="333">
        <v>2</v>
      </c>
      <c r="F48" s="333">
        <v>0</v>
      </c>
      <c r="G48" s="333">
        <f t="shared" si="8"/>
        <v>2</v>
      </c>
      <c r="H48" s="333">
        <v>0</v>
      </c>
      <c r="I48" s="333">
        <v>2</v>
      </c>
      <c r="J48" s="333">
        <f t="shared" si="9"/>
        <v>0</v>
      </c>
      <c r="K48" s="333">
        <v>0</v>
      </c>
      <c r="L48" s="333">
        <v>0</v>
      </c>
      <c r="M48" s="333">
        <f t="shared" si="10"/>
        <v>0</v>
      </c>
      <c r="N48" s="333">
        <v>0</v>
      </c>
      <c r="O48" s="333">
        <v>0</v>
      </c>
      <c r="P48" s="333">
        <f t="shared" si="11"/>
        <v>2</v>
      </c>
      <c r="Q48" s="333">
        <v>2</v>
      </c>
      <c r="R48" s="333">
        <v>0</v>
      </c>
      <c r="S48" s="333">
        <f t="shared" si="12"/>
        <v>0</v>
      </c>
      <c r="T48" s="333">
        <v>0</v>
      </c>
      <c r="U48" s="333">
        <v>0</v>
      </c>
      <c r="V48" s="342"/>
    </row>
    <row r="49" spans="1:22" s="291" customFormat="1" ht="27.75" customHeight="1">
      <c r="A49" s="501" t="s">
        <v>301</v>
      </c>
      <c r="B49" s="332">
        <v>1</v>
      </c>
      <c r="C49" s="333">
        <v>1</v>
      </c>
      <c r="D49" s="333">
        <f t="shared" si="7"/>
        <v>4</v>
      </c>
      <c r="E49" s="333">
        <v>1</v>
      </c>
      <c r="F49" s="333">
        <v>3</v>
      </c>
      <c r="G49" s="333">
        <f t="shared" si="8"/>
        <v>2</v>
      </c>
      <c r="H49" s="333">
        <v>0</v>
      </c>
      <c r="I49" s="333">
        <v>2</v>
      </c>
      <c r="J49" s="333">
        <f t="shared" si="9"/>
        <v>0</v>
      </c>
      <c r="K49" s="333">
        <v>0</v>
      </c>
      <c r="L49" s="333">
        <v>0</v>
      </c>
      <c r="M49" s="333">
        <f t="shared" si="10"/>
        <v>1</v>
      </c>
      <c r="N49" s="333">
        <v>0</v>
      </c>
      <c r="O49" s="333">
        <v>1</v>
      </c>
      <c r="P49" s="333">
        <f t="shared" si="11"/>
        <v>2</v>
      </c>
      <c r="Q49" s="333">
        <v>2</v>
      </c>
      <c r="R49" s="333">
        <v>0</v>
      </c>
      <c r="S49" s="333">
        <f t="shared" si="12"/>
        <v>0</v>
      </c>
      <c r="T49" s="333">
        <v>0</v>
      </c>
      <c r="U49" s="333">
        <v>0</v>
      </c>
      <c r="V49" s="342"/>
    </row>
    <row r="50" spans="1:22" s="291" customFormat="1" ht="27.75" customHeight="1">
      <c r="A50" s="501" t="s">
        <v>302</v>
      </c>
      <c r="B50" s="332">
        <v>1</v>
      </c>
      <c r="C50" s="333">
        <v>1</v>
      </c>
      <c r="D50" s="333">
        <f t="shared" si="7"/>
        <v>7</v>
      </c>
      <c r="E50" s="333">
        <v>5</v>
      </c>
      <c r="F50" s="333">
        <v>2</v>
      </c>
      <c r="G50" s="333">
        <f t="shared" si="8"/>
        <v>2</v>
      </c>
      <c r="H50" s="333">
        <v>0</v>
      </c>
      <c r="I50" s="333">
        <v>2</v>
      </c>
      <c r="J50" s="333">
        <f t="shared" si="9"/>
        <v>0</v>
      </c>
      <c r="K50" s="333">
        <v>0</v>
      </c>
      <c r="L50" s="333">
        <v>0</v>
      </c>
      <c r="M50" s="333">
        <f t="shared" si="10"/>
        <v>3</v>
      </c>
      <c r="N50" s="333">
        <v>3</v>
      </c>
      <c r="O50" s="333">
        <v>0</v>
      </c>
      <c r="P50" s="333">
        <f t="shared" si="11"/>
        <v>6</v>
      </c>
      <c r="Q50" s="333">
        <v>2</v>
      </c>
      <c r="R50" s="333">
        <v>4</v>
      </c>
      <c r="S50" s="333">
        <f t="shared" si="12"/>
        <v>0</v>
      </c>
      <c r="T50" s="333">
        <v>0</v>
      </c>
      <c r="U50" s="333">
        <v>0</v>
      </c>
      <c r="V50" s="342"/>
    </row>
    <row r="51" spans="1:22" s="291" customFormat="1" ht="27.75" customHeight="1">
      <c r="A51" s="501" t="s">
        <v>303</v>
      </c>
      <c r="B51" s="332">
        <v>1</v>
      </c>
      <c r="C51" s="333">
        <v>1</v>
      </c>
      <c r="D51" s="333">
        <f t="shared" si="7"/>
        <v>5</v>
      </c>
      <c r="E51" s="333">
        <v>0</v>
      </c>
      <c r="F51" s="333">
        <v>5</v>
      </c>
      <c r="G51" s="333">
        <f t="shared" si="8"/>
        <v>1</v>
      </c>
      <c r="H51" s="333">
        <v>0</v>
      </c>
      <c r="I51" s="333">
        <v>1</v>
      </c>
      <c r="J51" s="333">
        <f t="shared" si="9"/>
        <v>0</v>
      </c>
      <c r="K51" s="333">
        <v>0</v>
      </c>
      <c r="L51" s="333">
        <v>0</v>
      </c>
      <c r="M51" s="333">
        <f t="shared" si="10"/>
        <v>5</v>
      </c>
      <c r="N51" s="333">
        <v>0</v>
      </c>
      <c r="O51" s="333">
        <v>5</v>
      </c>
      <c r="P51" s="333">
        <f t="shared" si="11"/>
        <v>8</v>
      </c>
      <c r="Q51" s="333">
        <v>5</v>
      </c>
      <c r="R51" s="333">
        <v>3</v>
      </c>
      <c r="S51" s="333">
        <f t="shared" si="12"/>
        <v>0</v>
      </c>
      <c r="T51" s="333">
        <v>0</v>
      </c>
      <c r="U51" s="333">
        <v>0</v>
      </c>
      <c r="V51" s="342"/>
    </row>
    <row r="52" spans="1:22" s="291" customFormat="1" ht="27.75" customHeight="1">
      <c r="A52" s="501" t="s">
        <v>304</v>
      </c>
      <c r="B52" s="332">
        <v>1</v>
      </c>
      <c r="C52" s="333">
        <v>1</v>
      </c>
      <c r="D52" s="333">
        <f t="shared" si="7"/>
        <v>7</v>
      </c>
      <c r="E52" s="333">
        <v>2</v>
      </c>
      <c r="F52" s="333">
        <v>5</v>
      </c>
      <c r="G52" s="333">
        <f t="shared" si="8"/>
        <v>2</v>
      </c>
      <c r="H52" s="333">
        <v>0</v>
      </c>
      <c r="I52" s="333">
        <v>2</v>
      </c>
      <c r="J52" s="333">
        <f t="shared" si="9"/>
        <v>0</v>
      </c>
      <c r="K52" s="333">
        <v>0</v>
      </c>
      <c r="L52" s="333">
        <v>0</v>
      </c>
      <c r="M52" s="333">
        <f t="shared" si="10"/>
        <v>5</v>
      </c>
      <c r="N52" s="333">
        <v>0</v>
      </c>
      <c r="O52" s="333">
        <v>5</v>
      </c>
      <c r="P52" s="333">
        <f t="shared" si="11"/>
        <v>1</v>
      </c>
      <c r="Q52" s="333">
        <v>0</v>
      </c>
      <c r="R52" s="333">
        <v>1</v>
      </c>
      <c r="S52" s="333">
        <f t="shared" si="12"/>
        <v>0</v>
      </c>
      <c r="T52" s="333">
        <v>0</v>
      </c>
      <c r="U52" s="333">
        <v>0</v>
      </c>
      <c r="V52" s="342"/>
    </row>
    <row r="53" spans="1:22" s="291" customFormat="1" ht="27.75" customHeight="1">
      <c r="A53" s="487" t="s">
        <v>305</v>
      </c>
      <c r="B53" s="332">
        <v>1</v>
      </c>
      <c r="C53" s="333">
        <v>1</v>
      </c>
      <c r="D53" s="333">
        <f t="shared" si="7"/>
        <v>1</v>
      </c>
      <c r="E53" s="333">
        <v>1</v>
      </c>
      <c r="F53" s="333">
        <v>0</v>
      </c>
      <c r="G53" s="333">
        <f t="shared" si="8"/>
        <v>2</v>
      </c>
      <c r="H53" s="333">
        <v>0</v>
      </c>
      <c r="I53" s="333">
        <v>2</v>
      </c>
      <c r="J53" s="333">
        <f t="shared" si="9"/>
        <v>0</v>
      </c>
      <c r="K53" s="333">
        <v>0</v>
      </c>
      <c r="L53" s="333">
        <v>0</v>
      </c>
      <c r="M53" s="333">
        <f t="shared" si="10"/>
        <v>1</v>
      </c>
      <c r="N53" s="333">
        <v>1</v>
      </c>
      <c r="O53" s="333">
        <v>0</v>
      </c>
      <c r="P53" s="333">
        <f t="shared" si="11"/>
        <v>2</v>
      </c>
      <c r="Q53" s="333">
        <v>0</v>
      </c>
      <c r="R53" s="333">
        <v>2</v>
      </c>
      <c r="S53" s="333">
        <f t="shared" si="12"/>
        <v>0</v>
      </c>
      <c r="T53" s="333">
        <v>0</v>
      </c>
      <c r="U53" s="333">
        <v>0</v>
      </c>
      <c r="V53" s="342"/>
    </row>
    <row r="54" spans="1:22" s="291" customFormat="1" ht="27.75" customHeight="1">
      <c r="A54" s="501" t="s">
        <v>306</v>
      </c>
      <c r="B54" s="332">
        <v>1</v>
      </c>
      <c r="C54" s="333">
        <v>1</v>
      </c>
      <c r="D54" s="333">
        <f t="shared" si="7"/>
        <v>7</v>
      </c>
      <c r="E54" s="333">
        <v>6</v>
      </c>
      <c r="F54" s="333">
        <v>1</v>
      </c>
      <c r="G54" s="333">
        <f t="shared" si="8"/>
        <v>2</v>
      </c>
      <c r="H54" s="333">
        <v>0</v>
      </c>
      <c r="I54" s="333">
        <v>2</v>
      </c>
      <c r="J54" s="333">
        <f t="shared" si="9"/>
        <v>0</v>
      </c>
      <c r="K54" s="333">
        <v>0</v>
      </c>
      <c r="L54" s="333">
        <v>0</v>
      </c>
      <c r="M54" s="333">
        <f t="shared" si="10"/>
        <v>7</v>
      </c>
      <c r="N54" s="333">
        <v>6</v>
      </c>
      <c r="O54" s="333">
        <v>1</v>
      </c>
      <c r="P54" s="333">
        <f t="shared" si="11"/>
        <v>6</v>
      </c>
      <c r="Q54" s="333">
        <v>3</v>
      </c>
      <c r="R54" s="333">
        <v>3</v>
      </c>
      <c r="S54" s="333">
        <f t="shared" si="12"/>
        <v>0</v>
      </c>
      <c r="T54" s="333">
        <v>0</v>
      </c>
      <c r="U54" s="333">
        <v>0</v>
      </c>
      <c r="V54" s="342"/>
    </row>
    <row r="55" spans="1:22" s="291" customFormat="1" ht="27.75" customHeight="1">
      <c r="A55" s="501" t="s">
        <v>307</v>
      </c>
      <c r="B55" s="332">
        <v>1</v>
      </c>
      <c r="C55" s="333">
        <v>1</v>
      </c>
      <c r="D55" s="333">
        <f t="shared" si="7"/>
        <v>4</v>
      </c>
      <c r="E55" s="333">
        <v>1</v>
      </c>
      <c r="F55" s="333">
        <v>3</v>
      </c>
      <c r="G55" s="333">
        <f t="shared" si="8"/>
        <v>1</v>
      </c>
      <c r="H55" s="333">
        <v>0</v>
      </c>
      <c r="I55" s="333">
        <v>1</v>
      </c>
      <c r="J55" s="333">
        <f t="shared" si="9"/>
        <v>0</v>
      </c>
      <c r="K55" s="333">
        <v>0</v>
      </c>
      <c r="L55" s="333">
        <v>0</v>
      </c>
      <c r="M55" s="333">
        <f t="shared" si="10"/>
        <v>1</v>
      </c>
      <c r="N55" s="333">
        <v>0</v>
      </c>
      <c r="O55" s="333">
        <v>1</v>
      </c>
      <c r="P55" s="333">
        <f t="shared" si="11"/>
        <v>2</v>
      </c>
      <c r="Q55" s="333">
        <v>1</v>
      </c>
      <c r="R55" s="333">
        <v>1</v>
      </c>
      <c r="S55" s="333">
        <f t="shared" si="12"/>
        <v>0</v>
      </c>
      <c r="T55" s="333">
        <v>0</v>
      </c>
      <c r="U55" s="333">
        <v>0</v>
      </c>
      <c r="V55" s="342"/>
    </row>
    <row r="56" spans="1:22" s="291" customFormat="1" ht="27.75" customHeight="1">
      <c r="A56" s="501" t="s">
        <v>308</v>
      </c>
      <c r="B56" s="332">
        <v>1</v>
      </c>
      <c r="C56" s="333">
        <v>1</v>
      </c>
      <c r="D56" s="333">
        <f t="shared" si="7"/>
        <v>8</v>
      </c>
      <c r="E56" s="333">
        <v>3</v>
      </c>
      <c r="F56" s="333">
        <v>5</v>
      </c>
      <c r="G56" s="333">
        <f t="shared" si="8"/>
        <v>1</v>
      </c>
      <c r="H56" s="333">
        <v>0</v>
      </c>
      <c r="I56" s="333">
        <v>1</v>
      </c>
      <c r="J56" s="333">
        <f t="shared" si="9"/>
        <v>0</v>
      </c>
      <c r="K56" s="333">
        <v>0</v>
      </c>
      <c r="L56" s="333">
        <v>0</v>
      </c>
      <c r="M56" s="333">
        <f t="shared" si="10"/>
        <v>8</v>
      </c>
      <c r="N56" s="333">
        <v>3</v>
      </c>
      <c r="O56" s="333">
        <v>5</v>
      </c>
      <c r="P56" s="333">
        <f t="shared" si="11"/>
        <v>1</v>
      </c>
      <c r="Q56" s="333">
        <v>0</v>
      </c>
      <c r="R56" s="333">
        <v>1</v>
      </c>
      <c r="S56" s="333">
        <f t="shared" si="12"/>
        <v>0</v>
      </c>
      <c r="T56" s="333">
        <v>0</v>
      </c>
      <c r="U56" s="333">
        <v>0</v>
      </c>
      <c r="V56" s="342"/>
    </row>
    <row r="57" spans="1:22" s="291" customFormat="1" ht="27.75" customHeight="1">
      <c r="A57" s="487" t="s">
        <v>309</v>
      </c>
      <c r="B57" s="332">
        <v>1</v>
      </c>
      <c r="C57" s="333">
        <v>0</v>
      </c>
      <c r="D57" s="333">
        <f t="shared" si="7"/>
        <v>0</v>
      </c>
      <c r="E57" s="333">
        <v>0</v>
      </c>
      <c r="F57" s="333">
        <v>0</v>
      </c>
      <c r="G57" s="333">
        <f t="shared" si="8"/>
        <v>0</v>
      </c>
      <c r="H57" s="333">
        <v>0</v>
      </c>
      <c r="I57" s="333">
        <v>0</v>
      </c>
      <c r="J57" s="333">
        <f t="shared" si="9"/>
        <v>0</v>
      </c>
      <c r="K57" s="333">
        <v>0</v>
      </c>
      <c r="L57" s="333">
        <v>0</v>
      </c>
      <c r="M57" s="333">
        <f t="shared" si="10"/>
        <v>0</v>
      </c>
      <c r="N57" s="333">
        <v>0</v>
      </c>
      <c r="O57" s="333">
        <v>0</v>
      </c>
      <c r="P57" s="333">
        <f t="shared" si="11"/>
        <v>0</v>
      </c>
      <c r="Q57" s="333">
        <v>0</v>
      </c>
      <c r="R57" s="333">
        <v>0</v>
      </c>
      <c r="S57" s="333">
        <f t="shared" si="12"/>
        <v>0</v>
      </c>
      <c r="T57" s="333">
        <v>0</v>
      </c>
      <c r="U57" s="333">
        <v>0</v>
      </c>
      <c r="V57" s="342"/>
    </row>
    <row r="58" spans="1:22" s="291" customFormat="1" ht="27.75" customHeight="1">
      <c r="A58" s="501" t="s">
        <v>310</v>
      </c>
      <c r="B58" s="332">
        <v>1</v>
      </c>
      <c r="C58" s="333">
        <v>3</v>
      </c>
      <c r="D58" s="333">
        <f t="shared" si="7"/>
        <v>66</v>
      </c>
      <c r="E58" s="333">
        <v>38</v>
      </c>
      <c r="F58" s="333">
        <v>28</v>
      </c>
      <c r="G58" s="333">
        <f t="shared" si="8"/>
        <v>8</v>
      </c>
      <c r="H58" s="333">
        <v>0</v>
      </c>
      <c r="I58" s="333">
        <v>8</v>
      </c>
      <c r="J58" s="333">
        <f t="shared" si="9"/>
        <v>0</v>
      </c>
      <c r="K58" s="333">
        <v>0</v>
      </c>
      <c r="L58" s="333">
        <v>0</v>
      </c>
      <c r="M58" s="333">
        <f t="shared" si="10"/>
        <v>26</v>
      </c>
      <c r="N58" s="333">
        <v>17</v>
      </c>
      <c r="O58" s="333">
        <v>9</v>
      </c>
      <c r="P58" s="333">
        <f t="shared" si="11"/>
        <v>25</v>
      </c>
      <c r="Q58" s="333">
        <v>11</v>
      </c>
      <c r="R58" s="333">
        <v>14</v>
      </c>
      <c r="S58" s="333">
        <f t="shared" si="12"/>
        <v>3</v>
      </c>
      <c r="T58" s="333">
        <v>3</v>
      </c>
      <c r="U58" s="333">
        <v>0</v>
      </c>
      <c r="V58" s="342"/>
    </row>
    <row r="59" spans="1:22" s="291" customFormat="1" ht="27.75" customHeight="1">
      <c r="A59" s="501" t="s">
        <v>311</v>
      </c>
      <c r="B59" s="332">
        <v>1</v>
      </c>
      <c r="C59" s="333">
        <v>9</v>
      </c>
      <c r="D59" s="333">
        <f t="shared" si="7"/>
        <v>189</v>
      </c>
      <c r="E59" s="333">
        <v>88</v>
      </c>
      <c r="F59" s="333">
        <v>101</v>
      </c>
      <c r="G59" s="333">
        <f t="shared" si="8"/>
        <v>17</v>
      </c>
      <c r="H59" s="333">
        <v>1</v>
      </c>
      <c r="I59" s="333">
        <v>16</v>
      </c>
      <c r="J59" s="333">
        <f t="shared" si="9"/>
        <v>1</v>
      </c>
      <c r="K59" s="333">
        <v>1</v>
      </c>
      <c r="L59" s="333">
        <v>0</v>
      </c>
      <c r="M59" s="333">
        <f t="shared" si="10"/>
        <v>63</v>
      </c>
      <c r="N59" s="333">
        <v>25</v>
      </c>
      <c r="O59" s="333">
        <v>38</v>
      </c>
      <c r="P59" s="333">
        <f t="shared" si="11"/>
        <v>80</v>
      </c>
      <c r="Q59" s="333">
        <v>35</v>
      </c>
      <c r="R59" s="333">
        <v>45</v>
      </c>
      <c r="S59" s="333">
        <f t="shared" si="12"/>
        <v>9</v>
      </c>
      <c r="T59" s="333">
        <v>9</v>
      </c>
      <c r="U59" s="333">
        <v>0</v>
      </c>
      <c r="V59" s="342"/>
    </row>
    <row r="60" spans="1:22" s="291" customFormat="1" ht="27.75" customHeight="1" thickBot="1">
      <c r="A60" s="747" t="s">
        <v>312</v>
      </c>
      <c r="B60" s="344">
        <v>1</v>
      </c>
      <c r="C60" s="345">
        <v>10</v>
      </c>
      <c r="D60" s="345">
        <f t="shared" si="7"/>
        <v>203</v>
      </c>
      <c r="E60" s="345">
        <v>84</v>
      </c>
      <c r="F60" s="345">
        <v>119</v>
      </c>
      <c r="G60" s="345">
        <f t="shared" si="8"/>
        <v>16</v>
      </c>
      <c r="H60" s="345">
        <v>0</v>
      </c>
      <c r="I60" s="345">
        <v>16</v>
      </c>
      <c r="J60" s="345">
        <f t="shared" si="9"/>
        <v>1</v>
      </c>
      <c r="K60" s="345">
        <v>0</v>
      </c>
      <c r="L60" s="345">
        <v>1</v>
      </c>
      <c r="M60" s="345">
        <f t="shared" si="10"/>
        <v>73</v>
      </c>
      <c r="N60" s="345">
        <v>34</v>
      </c>
      <c r="O60" s="345">
        <v>39</v>
      </c>
      <c r="P60" s="345">
        <f t="shared" si="11"/>
        <v>93</v>
      </c>
      <c r="Q60" s="345">
        <v>43</v>
      </c>
      <c r="R60" s="345">
        <v>50</v>
      </c>
      <c r="S60" s="345">
        <f t="shared" si="12"/>
        <v>10</v>
      </c>
      <c r="T60" s="345">
        <v>10</v>
      </c>
      <c r="U60" s="353">
        <v>0</v>
      </c>
      <c r="V60" s="346"/>
    </row>
    <row r="61" spans="1:22" s="194" customFormat="1" ht="12" customHeight="1">
      <c r="A61" s="834" t="s">
        <v>536</v>
      </c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  <c r="M61" s="324" t="s">
        <v>370</v>
      </c>
      <c r="N61" s="327"/>
      <c r="O61" s="327"/>
      <c r="P61" s="327"/>
      <c r="Q61" s="327"/>
      <c r="R61" s="327"/>
      <c r="S61" s="327"/>
      <c r="T61" s="327"/>
      <c r="U61" s="327"/>
      <c r="V61" s="327"/>
    </row>
    <row r="62" spans="1:22" s="194" customFormat="1" ht="19.5" customHeight="1">
      <c r="A62" s="748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V62" s="260"/>
    </row>
    <row r="63" spans="1:22" s="194" customFormat="1" ht="19.5" customHeight="1">
      <c r="A63" s="748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V63" s="260"/>
    </row>
    <row r="64" spans="1:22" s="194" customFormat="1" ht="19.5" customHeight="1">
      <c r="A64" s="748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V64" s="260"/>
    </row>
    <row r="65" spans="1:22" s="194" customFormat="1" ht="24.75" customHeight="1">
      <c r="A65" s="748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V65" s="260"/>
    </row>
    <row r="66" spans="1:22" s="194" customFormat="1" ht="24.75" customHeight="1">
      <c r="A66" s="748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V66" s="260"/>
    </row>
    <row r="67" spans="1:22" s="194" customFormat="1" ht="24.75" customHeight="1">
      <c r="A67" s="748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V67" s="260"/>
    </row>
    <row r="68" spans="1:22" s="194" customFormat="1" ht="24.75" customHeight="1">
      <c r="A68" s="748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V68" s="260"/>
    </row>
    <row r="69" spans="1:22" s="194" customFormat="1" ht="24.75" customHeight="1">
      <c r="A69" s="748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V69" s="260"/>
    </row>
    <row r="70" spans="1:22" s="194" customFormat="1" ht="24.75" customHeight="1">
      <c r="A70" s="748"/>
      <c r="B70" s="260"/>
      <c r="C70" s="260"/>
      <c r="D70" s="260"/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V70" s="260"/>
    </row>
    <row r="71" spans="1:22" s="194" customFormat="1" ht="24.75" customHeight="1">
      <c r="A71" s="748"/>
      <c r="B71" s="260"/>
      <c r="C71" s="260"/>
      <c r="D71" s="260"/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V71" s="260"/>
    </row>
    <row r="72" spans="1:22" s="194" customFormat="1" ht="24.75" customHeight="1">
      <c r="A72" s="748"/>
      <c r="B72" s="260"/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V72" s="260"/>
    </row>
    <row r="73" spans="1:22" s="194" customFormat="1" ht="24.75" customHeight="1">
      <c r="A73" s="748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V73" s="260"/>
    </row>
    <row r="74" spans="1:22" s="194" customFormat="1" ht="24.75" customHeight="1">
      <c r="A74" s="748"/>
      <c r="B74" s="260"/>
      <c r="C74" s="260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V74" s="260"/>
    </row>
    <row r="75" spans="1:22" s="194" customFormat="1" ht="24.75" customHeight="1">
      <c r="A75" s="748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V75" s="260"/>
    </row>
    <row r="76" spans="1:22" s="194" customFormat="1" ht="24.75" customHeight="1">
      <c r="A76" s="748"/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V76" s="260"/>
    </row>
    <row r="77" spans="1:22" s="194" customFormat="1" ht="24.75" customHeight="1">
      <c r="A77" s="748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V77" s="260"/>
    </row>
    <row r="78" spans="1:22" s="194" customFormat="1" ht="24.75" customHeight="1">
      <c r="A78" s="748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V78" s="260"/>
    </row>
    <row r="79" spans="1:22" s="194" customFormat="1" ht="24.75" customHeight="1">
      <c r="A79" s="748"/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V79" s="260"/>
    </row>
    <row r="80" spans="1:22" s="194" customFormat="1" ht="24.75" customHeight="1">
      <c r="A80" s="748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V80" s="260"/>
    </row>
    <row r="81" spans="1:22" s="194" customFormat="1" ht="24.75" customHeight="1">
      <c r="A81" s="748"/>
      <c r="B81" s="260"/>
      <c r="C81" s="260"/>
      <c r="D81" s="260"/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V81" s="260"/>
    </row>
    <row r="82" spans="1:22" s="194" customFormat="1" ht="24.75" customHeight="1">
      <c r="A82" s="748"/>
      <c r="B82" s="260"/>
      <c r="C82" s="260"/>
      <c r="D82" s="260"/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V82" s="260"/>
    </row>
    <row r="83" spans="1:22" s="194" customFormat="1" ht="24.75" customHeight="1">
      <c r="A83" s="748"/>
      <c r="B83" s="260"/>
      <c r="C83" s="260"/>
      <c r="D83" s="260"/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V83" s="260"/>
    </row>
    <row r="84" spans="1:22" s="194" customFormat="1" ht="24.75" customHeight="1">
      <c r="A84" s="748"/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V84" s="260"/>
    </row>
    <row r="85" spans="1:22" s="194" customFormat="1" ht="24.75" customHeight="1">
      <c r="A85" s="748"/>
      <c r="B85" s="260"/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V85" s="260"/>
    </row>
    <row r="86" spans="1:22" s="194" customFormat="1" ht="24.75" customHeight="1">
      <c r="A86" s="748"/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V86" s="260"/>
    </row>
    <row r="87" spans="1:22" s="194" customFormat="1" ht="24.75" customHeight="1">
      <c r="A87" s="748"/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V87" s="260"/>
    </row>
    <row r="88" spans="1:22" s="194" customFormat="1" ht="24.75" customHeight="1">
      <c r="A88" s="748"/>
      <c r="B88" s="260"/>
      <c r="C88" s="260"/>
      <c r="D88" s="260"/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V88" s="260"/>
    </row>
    <row r="89" spans="1:22" s="194" customFormat="1" ht="24.75" customHeight="1">
      <c r="A89" s="748"/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V89" s="260"/>
    </row>
    <row r="90" spans="1:22" s="194" customFormat="1" ht="24.75" customHeight="1">
      <c r="A90" s="748"/>
      <c r="B90" s="260"/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V90" s="260"/>
    </row>
    <row r="91" spans="1:22" s="194" customFormat="1" ht="24.75" customHeight="1">
      <c r="A91" s="748"/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V91" s="260"/>
    </row>
    <row r="92" spans="1:22" s="194" customFormat="1" ht="24.75" customHeight="1">
      <c r="A92" s="748"/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V92" s="260"/>
    </row>
    <row r="93" spans="1:22" s="194" customFormat="1" ht="24.75" customHeight="1">
      <c r="A93" s="748"/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V93" s="260"/>
    </row>
    <row r="94" spans="1:22" s="194" customFormat="1" ht="24.75" customHeight="1">
      <c r="A94" s="748"/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V94" s="260"/>
    </row>
    <row r="95" spans="1:22" s="194" customFormat="1" ht="24.75" customHeight="1">
      <c r="A95" s="748"/>
      <c r="B95" s="260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V95" s="260"/>
    </row>
    <row r="96" spans="1:22" s="194" customFormat="1" ht="24.75" customHeight="1">
      <c r="A96" s="748"/>
      <c r="B96" s="260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V96" s="260"/>
    </row>
    <row r="97" spans="1:22" s="194" customFormat="1" ht="24.75" customHeight="1">
      <c r="A97" s="748"/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  <c r="P97" s="260"/>
      <c r="Q97" s="260"/>
      <c r="R97" s="260"/>
      <c r="S97" s="260"/>
      <c r="V97" s="260"/>
    </row>
    <row r="98" spans="1:22" s="194" customFormat="1" ht="24.75" customHeight="1">
      <c r="A98" s="748"/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  <c r="O98" s="260"/>
      <c r="P98" s="260"/>
      <c r="Q98" s="260"/>
      <c r="R98" s="260"/>
      <c r="S98" s="260"/>
      <c r="V98" s="260"/>
    </row>
    <row r="99" spans="1:22" s="194" customFormat="1" ht="24.75" customHeight="1">
      <c r="A99" s="748"/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  <c r="P99" s="260"/>
      <c r="Q99" s="260"/>
      <c r="R99" s="260"/>
      <c r="S99" s="260"/>
      <c r="V99" s="260"/>
    </row>
    <row r="100" spans="1:22" s="194" customFormat="1" ht="24.75" customHeight="1">
      <c r="A100" s="748"/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  <c r="O100" s="260"/>
      <c r="P100" s="260"/>
      <c r="Q100" s="260"/>
      <c r="R100" s="260"/>
      <c r="S100" s="260"/>
      <c r="V100" s="260"/>
    </row>
    <row r="101" spans="1:22" s="194" customFormat="1" ht="19.5" customHeight="1">
      <c r="A101" s="748"/>
      <c r="B101" s="260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  <c r="P101" s="260"/>
      <c r="Q101" s="260"/>
      <c r="R101" s="260"/>
      <c r="S101" s="260"/>
      <c r="V101" s="260"/>
    </row>
    <row r="102" spans="1:22" s="194" customFormat="1" ht="19.5" customHeight="1">
      <c r="A102" s="748"/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0"/>
      <c r="P102" s="260"/>
      <c r="Q102" s="260"/>
      <c r="R102" s="260"/>
      <c r="S102" s="260"/>
      <c r="V102" s="260"/>
    </row>
    <row r="103" spans="1:22" s="194" customFormat="1" ht="19.5" customHeight="1">
      <c r="A103" s="748"/>
      <c r="B103" s="260"/>
      <c r="C103" s="260"/>
      <c r="D103" s="260"/>
      <c r="E103" s="260"/>
      <c r="F103" s="260"/>
      <c r="G103" s="260"/>
      <c r="H103" s="260"/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V103" s="260"/>
    </row>
    <row r="104" spans="1:22" s="194" customFormat="1" ht="19.5" customHeight="1">
      <c r="A104" s="748"/>
      <c r="B104" s="260"/>
      <c r="C104" s="260"/>
      <c r="D104" s="260"/>
      <c r="E104" s="260"/>
      <c r="F104" s="260"/>
      <c r="G104" s="260"/>
      <c r="H104" s="260"/>
      <c r="I104" s="260"/>
      <c r="J104" s="260"/>
      <c r="K104" s="260"/>
      <c r="L104" s="260"/>
      <c r="M104" s="260"/>
      <c r="N104" s="260"/>
      <c r="O104" s="260"/>
      <c r="P104" s="260"/>
      <c r="Q104" s="260"/>
      <c r="R104" s="260"/>
      <c r="S104" s="260"/>
      <c r="V104" s="260"/>
    </row>
    <row r="105" spans="1:22" s="194" customFormat="1" ht="19.5" customHeight="1">
      <c r="A105" s="748"/>
      <c r="B105" s="260"/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  <c r="P105" s="260"/>
      <c r="Q105" s="260"/>
      <c r="R105" s="260"/>
      <c r="S105" s="260"/>
      <c r="V105" s="260"/>
    </row>
    <row r="106" spans="1:22" s="194" customFormat="1" ht="19.5" customHeight="1">
      <c r="A106" s="748"/>
      <c r="B106" s="260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  <c r="P106" s="260"/>
      <c r="Q106" s="260"/>
      <c r="R106" s="260"/>
      <c r="S106" s="260"/>
      <c r="V106" s="260"/>
    </row>
    <row r="107" spans="1:22" s="194" customFormat="1" ht="19.5" customHeight="1">
      <c r="A107" s="748"/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0"/>
      <c r="Q107" s="260"/>
      <c r="R107" s="260"/>
      <c r="S107" s="260"/>
      <c r="V107" s="260"/>
    </row>
    <row r="108" spans="1:22" s="194" customFormat="1" ht="19.5" customHeight="1">
      <c r="A108" s="748"/>
      <c r="B108" s="260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0"/>
      <c r="Q108" s="260"/>
      <c r="R108" s="260"/>
      <c r="S108" s="260"/>
      <c r="V108" s="260"/>
    </row>
    <row r="109" spans="1:22" s="194" customFormat="1" ht="19.5" customHeight="1">
      <c r="A109" s="748"/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0"/>
      <c r="Q109" s="260"/>
      <c r="R109" s="260"/>
      <c r="S109" s="260"/>
      <c r="V109" s="260"/>
    </row>
    <row r="110" spans="1:22" s="194" customFormat="1" ht="19.5" customHeight="1">
      <c r="A110" s="748"/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  <c r="P110" s="260"/>
      <c r="Q110" s="260"/>
      <c r="R110" s="260"/>
      <c r="S110" s="260"/>
      <c r="V110" s="260"/>
    </row>
    <row r="111" spans="1:22" s="194" customFormat="1" ht="19.5" customHeight="1">
      <c r="A111" s="748"/>
      <c r="B111" s="260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  <c r="P111" s="260"/>
      <c r="Q111" s="260"/>
      <c r="R111" s="260"/>
      <c r="S111" s="260"/>
      <c r="V111" s="260"/>
    </row>
    <row r="112" spans="1:22" s="194" customFormat="1" ht="19.5" customHeight="1">
      <c r="A112" s="748"/>
      <c r="B112" s="260"/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V112" s="260"/>
    </row>
    <row r="113" spans="1:22" s="194" customFormat="1" ht="19.5" customHeight="1">
      <c r="A113" s="748"/>
      <c r="B113" s="260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  <c r="P113" s="260"/>
      <c r="Q113" s="260"/>
      <c r="R113" s="260"/>
      <c r="S113" s="260"/>
      <c r="V113" s="260"/>
    </row>
    <row r="114" spans="1:22" s="194" customFormat="1" ht="19.5" customHeight="1">
      <c r="A114" s="748"/>
      <c r="B114" s="260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  <c r="P114" s="260"/>
      <c r="Q114" s="260"/>
      <c r="R114" s="260"/>
      <c r="S114" s="260"/>
      <c r="V114" s="260"/>
    </row>
    <row r="115" spans="1:22" s="194" customFormat="1" ht="19.5" customHeight="1">
      <c r="A115" s="748"/>
      <c r="B115" s="260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260"/>
      <c r="R115" s="260"/>
      <c r="S115" s="260"/>
      <c r="V115" s="260"/>
    </row>
    <row r="116" spans="1:22" s="194" customFormat="1" ht="19.5" customHeight="1">
      <c r="A116" s="748"/>
      <c r="B116" s="260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  <c r="P116" s="260"/>
      <c r="Q116" s="260"/>
      <c r="R116" s="260"/>
      <c r="S116" s="260"/>
      <c r="V116" s="260"/>
    </row>
    <row r="117" spans="1:22" s="194" customFormat="1" ht="19.5" customHeight="1">
      <c r="A117" s="748"/>
      <c r="B117" s="260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  <c r="P117" s="260"/>
      <c r="Q117" s="260"/>
      <c r="R117" s="260"/>
      <c r="S117" s="260"/>
      <c r="V117" s="260"/>
    </row>
    <row r="118" spans="1:22" s="194" customFormat="1" ht="19.5" customHeight="1">
      <c r="A118" s="748"/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V118" s="260"/>
    </row>
    <row r="119" spans="1:22" s="194" customFormat="1" ht="19.5" customHeight="1">
      <c r="A119" s="748"/>
      <c r="B119" s="260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V119" s="260"/>
    </row>
    <row r="120" spans="1:22" s="194" customFormat="1" ht="19.5" customHeight="1">
      <c r="A120" s="748"/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  <c r="P120" s="260"/>
      <c r="Q120" s="260"/>
      <c r="R120" s="260"/>
      <c r="S120" s="260"/>
      <c r="V120" s="260"/>
    </row>
    <row r="121" spans="1:22" s="194" customFormat="1" ht="19.5" customHeight="1">
      <c r="A121" s="748"/>
      <c r="B121" s="260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  <c r="P121" s="260"/>
      <c r="Q121" s="260"/>
      <c r="R121" s="260"/>
      <c r="S121" s="260"/>
      <c r="V121" s="260"/>
    </row>
    <row r="122" spans="1:22" s="194" customFormat="1" ht="19.5" customHeight="1">
      <c r="A122" s="748"/>
      <c r="B122" s="260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  <c r="P122" s="260"/>
      <c r="Q122" s="260"/>
      <c r="R122" s="260"/>
      <c r="S122" s="260"/>
      <c r="V122" s="260"/>
    </row>
    <row r="123" spans="1:22" s="194" customFormat="1" ht="19.5" customHeight="1">
      <c r="A123" s="748"/>
      <c r="B123" s="260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260"/>
      <c r="S123" s="260"/>
      <c r="V123" s="260"/>
    </row>
    <row r="124" spans="1:22" s="194" customFormat="1" ht="19.5" customHeight="1">
      <c r="A124" s="748"/>
      <c r="B124" s="260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V124" s="260"/>
    </row>
    <row r="125" spans="1:22" s="194" customFormat="1" ht="19.5" customHeight="1">
      <c r="A125" s="748"/>
      <c r="B125" s="260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S125" s="260"/>
      <c r="V125" s="260"/>
    </row>
    <row r="126" spans="1:22" s="194" customFormat="1" ht="19.5" customHeight="1">
      <c r="A126" s="748"/>
      <c r="B126" s="260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  <c r="P126" s="260"/>
      <c r="Q126" s="260"/>
      <c r="R126" s="260"/>
      <c r="S126" s="260"/>
      <c r="V126" s="260"/>
    </row>
    <row r="127" spans="1:22" s="194" customFormat="1" ht="19.5" customHeight="1">
      <c r="A127" s="748"/>
      <c r="B127" s="260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V127" s="260"/>
    </row>
    <row r="128" spans="1:22" s="194" customFormat="1" ht="19.5" customHeight="1">
      <c r="A128" s="748"/>
      <c r="B128" s="260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V128" s="260"/>
    </row>
    <row r="129" spans="1:22" s="194" customFormat="1" ht="19.5" customHeight="1">
      <c r="A129" s="748"/>
      <c r="B129" s="260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60"/>
      <c r="Q129" s="260"/>
      <c r="R129" s="260"/>
      <c r="S129" s="260"/>
      <c r="V129" s="260"/>
    </row>
    <row r="130" spans="1:22" s="194" customFormat="1" ht="19.5" customHeight="1">
      <c r="A130" s="748"/>
      <c r="B130" s="260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260"/>
      <c r="R130" s="260"/>
      <c r="S130" s="260"/>
      <c r="V130" s="260"/>
    </row>
    <row r="131" spans="1:22" s="194" customFormat="1" ht="19.5" customHeight="1">
      <c r="A131" s="748"/>
      <c r="B131" s="260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  <c r="P131" s="260"/>
      <c r="Q131" s="260"/>
      <c r="R131" s="260"/>
      <c r="S131" s="260"/>
      <c r="V131" s="260"/>
    </row>
    <row r="132" spans="1:22" s="194" customFormat="1" ht="19.5" customHeight="1">
      <c r="A132" s="748"/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V132" s="260"/>
    </row>
    <row r="133" spans="1:22" s="194" customFormat="1" ht="19.5" customHeight="1">
      <c r="A133" s="748"/>
      <c r="B133" s="260"/>
      <c r="C133" s="260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V133" s="260"/>
    </row>
    <row r="134" spans="1:22" s="194" customFormat="1" ht="19.5" customHeight="1">
      <c r="A134" s="748"/>
      <c r="B134" s="260"/>
      <c r="C134" s="260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60"/>
      <c r="P134" s="260"/>
      <c r="Q134" s="260"/>
      <c r="R134" s="260"/>
      <c r="S134" s="260"/>
      <c r="V134" s="260"/>
    </row>
    <row r="135" spans="1:22" s="194" customFormat="1" ht="19.5" customHeight="1">
      <c r="A135" s="748"/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V135" s="260"/>
    </row>
    <row r="136" spans="1:22" s="194" customFormat="1" ht="19.5" customHeight="1">
      <c r="A136" s="748"/>
      <c r="B136" s="260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  <c r="P136" s="260"/>
      <c r="Q136" s="260"/>
      <c r="R136" s="260"/>
      <c r="S136" s="260"/>
      <c r="V136" s="260"/>
    </row>
    <row r="137" spans="1:22" s="194" customFormat="1" ht="19.5" customHeight="1">
      <c r="A137" s="748"/>
      <c r="B137" s="260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  <c r="P137" s="260"/>
      <c r="Q137" s="260"/>
      <c r="R137" s="260"/>
      <c r="S137" s="260"/>
      <c r="V137" s="260"/>
    </row>
    <row r="138" spans="1:22" s="194" customFormat="1" ht="19.5" customHeight="1">
      <c r="A138" s="748"/>
      <c r="B138" s="260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V138" s="260"/>
    </row>
    <row r="139" spans="1:22" s="194" customFormat="1" ht="19.5" customHeight="1">
      <c r="A139" s="748"/>
      <c r="B139" s="260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V139" s="260"/>
    </row>
    <row r="140" spans="1:22" s="194" customFormat="1" ht="19.5" customHeight="1">
      <c r="A140" s="748"/>
      <c r="B140" s="260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V140" s="260"/>
    </row>
    <row r="141" spans="1:22" s="194" customFormat="1" ht="19.5" customHeight="1">
      <c r="A141" s="748"/>
      <c r="B141" s="260"/>
      <c r="C141" s="260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  <c r="P141" s="260"/>
      <c r="Q141" s="260"/>
      <c r="R141" s="260"/>
      <c r="S141" s="260"/>
      <c r="V141" s="260"/>
    </row>
    <row r="142" spans="1:22" s="194" customFormat="1" ht="19.5" customHeight="1">
      <c r="A142" s="748"/>
      <c r="B142" s="260"/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V142" s="260"/>
    </row>
    <row r="143" spans="1:22" s="194" customFormat="1" ht="19.5" customHeight="1">
      <c r="A143" s="748"/>
      <c r="B143" s="260"/>
      <c r="C143" s="260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V143" s="260"/>
    </row>
    <row r="144" spans="1:22" s="194" customFormat="1" ht="19.5" customHeight="1">
      <c r="A144" s="748"/>
      <c r="B144" s="260"/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  <c r="P144" s="260"/>
      <c r="Q144" s="260"/>
      <c r="R144" s="260"/>
      <c r="S144" s="260"/>
      <c r="V144" s="260"/>
    </row>
    <row r="145" spans="1:22" s="194" customFormat="1" ht="19.5" customHeight="1">
      <c r="A145" s="748"/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  <c r="P145" s="260"/>
      <c r="Q145" s="260"/>
      <c r="R145" s="260"/>
      <c r="S145" s="260"/>
      <c r="V145" s="260"/>
    </row>
    <row r="146" spans="1:22" s="194" customFormat="1" ht="19.5" customHeight="1">
      <c r="A146" s="748"/>
      <c r="B146" s="260"/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V146" s="260"/>
    </row>
    <row r="147" spans="1:22" s="194" customFormat="1" ht="19.5" customHeight="1">
      <c r="A147" s="748"/>
      <c r="B147" s="260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60"/>
      <c r="V147" s="260"/>
    </row>
    <row r="148" spans="1:22" s="194" customFormat="1" ht="19.5" customHeight="1">
      <c r="A148" s="748"/>
      <c r="B148" s="260"/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V148" s="260"/>
    </row>
    <row r="149" spans="1:22" s="194" customFormat="1" ht="19.5" customHeight="1">
      <c r="A149" s="748"/>
      <c r="B149" s="260"/>
      <c r="C149" s="260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  <c r="P149" s="260"/>
      <c r="Q149" s="260"/>
      <c r="R149" s="260"/>
      <c r="S149" s="260"/>
      <c r="V149" s="260"/>
    </row>
    <row r="150" spans="1:22" s="194" customFormat="1" ht="19.5" customHeight="1">
      <c r="A150" s="748"/>
      <c r="B150" s="260"/>
      <c r="C150" s="260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V150" s="260"/>
    </row>
    <row r="151" spans="1:22" s="194" customFormat="1" ht="19.5" customHeight="1">
      <c r="A151" s="748"/>
      <c r="B151" s="260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V151" s="260"/>
    </row>
    <row r="152" spans="1:22" s="194" customFormat="1" ht="19.5" customHeight="1">
      <c r="A152" s="748"/>
      <c r="B152" s="260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V152" s="260"/>
    </row>
    <row r="153" spans="1:22" s="194" customFormat="1" ht="19.5" customHeight="1">
      <c r="A153" s="748"/>
      <c r="B153" s="260"/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V153" s="260"/>
    </row>
    <row r="154" spans="1:22" s="194" customFormat="1" ht="19.5" customHeight="1">
      <c r="A154" s="748"/>
      <c r="B154" s="260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V154" s="260"/>
    </row>
    <row r="155" spans="1:22" s="194" customFormat="1" ht="19.5" customHeight="1">
      <c r="A155" s="748"/>
      <c r="B155" s="260"/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V155" s="260"/>
    </row>
    <row r="156" spans="1:22" s="194" customFormat="1" ht="19.5" customHeight="1">
      <c r="A156" s="748"/>
      <c r="B156" s="260"/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V156" s="260"/>
    </row>
    <row r="157" spans="1:22" s="194" customFormat="1" ht="19.5" customHeight="1">
      <c r="A157" s="748"/>
      <c r="B157" s="260"/>
      <c r="C157" s="260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260"/>
      <c r="Q157" s="260"/>
      <c r="R157" s="260"/>
      <c r="S157" s="260"/>
      <c r="V157" s="260"/>
    </row>
    <row r="158" spans="1:22" s="194" customFormat="1" ht="19.5" customHeight="1">
      <c r="A158" s="748"/>
      <c r="B158" s="260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V158" s="260"/>
    </row>
    <row r="159" spans="1:22" s="194" customFormat="1" ht="19.5" customHeight="1">
      <c r="A159" s="748"/>
      <c r="B159" s="260"/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  <c r="P159" s="260"/>
      <c r="Q159" s="260"/>
      <c r="R159" s="260"/>
      <c r="S159" s="260"/>
      <c r="V159" s="260"/>
    </row>
    <row r="160" spans="1:22" s="194" customFormat="1" ht="19.5" customHeight="1">
      <c r="A160" s="748"/>
      <c r="B160" s="260"/>
      <c r="C160" s="260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  <c r="P160" s="260"/>
      <c r="Q160" s="260"/>
      <c r="R160" s="260"/>
      <c r="S160" s="260"/>
      <c r="V160" s="260"/>
    </row>
    <row r="161" spans="1:22" s="194" customFormat="1" ht="19.5" customHeight="1">
      <c r="A161" s="748"/>
      <c r="B161" s="260"/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  <c r="P161" s="260"/>
      <c r="Q161" s="260"/>
      <c r="R161" s="260"/>
      <c r="S161" s="260"/>
      <c r="V161" s="260"/>
    </row>
    <row r="162" spans="1:22" s="194" customFormat="1" ht="19.5" customHeight="1">
      <c r="A162" s="748"/>
      <c r="B162" s="260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V162" s="260"/>
    </row>
    <row r="163" spans="1:22" s="194" customFormat="1" ht="19.5" customHeight="1">
      <c r="A163" s="748"/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V163" s="260"/>
    </row>
    <row r="164" spans="1:22" s="194" customFormat="1" ht="19.5" customHeight="1">
      <c r="A164" s="748"/>
      <c r="B164" s="260"/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V164" s="260"/>
    </row>
    <row r="165" spans="1:22" s="194" customFormat="1" ht="19.5" customHeight="1">
      <c r="A165" s="748"/>
      <c r="B165" s="260"/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V165" s="260"/>
    </row>
    <row r="166" spans="1:22" s="194" customFormat="1" ht="19.5" customHeight="1">
      <c r="A166" s="748"/>
      <c r="B166" s="260"/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V166" s="260"/>
    </row>
    <row r="167" spans="1:22" s="194" customFormat="1" ht="19.5" customHeight="1">
      <c r="A167" s="748"/>
      <c r="B167" s="260"/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V167" s="260"/>
    </row>
    <row r="168" spans="1:22" s="194" customFormat="1" ht="19.5" customHeight="1">
      <c r="A168" s="748"/>
      <c r="B168" s="260"/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  <c r="P168" s="260"/>
      <c r="Q168" s="260"/>
      <c r="R168" s="260"/>
      <c r="S168" s="260"/>
      <c r="V168" s="260"/>
    </row>
    <row r="169" spans="1:22" s="194" customFormat="1" ht="19.5" customHeight="1">
      <c r="A169" s="748"/>
      <c r="B169" s="260"/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  <c r="P169" s="260"/>
      <c r="Q169" s="260"/>
      <c r="R169" s="260"/>
      <c r="S169" s="260"/>
      <c r="V169" s="260"/>
    </row>
    <row r="170" spans="1:22" s="194" customFormat="1" ht="19.5" customHeight="1">
      <c r="A170" s="748"/>
      <c r="B170" s="260"/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0"/>
      <c r="V170" s="260"/>
    </row>
    <row r="171" spans="1:22" s="194" customFormat="1" ht="19.5" customHeight="1">
      <c r="A171" s="748"/>
      <c r="B171" s="260"/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V171" s="260"/>
    </row>
    <row r="172" spans="1:22" s="194" customFormat="1" ht="19.5" customHeight="1">
      <c r="A172" s="748"/>
      <c r="B172" s="260"/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0"/>
      <c r="V172" s="260"/>
    </row>
    <row r="173" spans="1:22" s="194" customFormat="1" ht="19.5" customHeight="1">
      <c r="A173" s="748"/>
      <c r="B173" s="260"/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60"/>
      <c r="S173" s="260"/>
      <c r="V173" s="260"/>
    </row>
    <row r="174" spans="1:22" s="194" customFormat="1" ht="19.5" customHeight="1">
      <c r="A174" s="748"/>
      <c r="B174" s="260"/>
      <c r="C174" s="260"/>
      <c r="D174" s="260"/>
      <c r="E174" s="260"/>
      <c r="F174" s="260"/>
      <c r="G174" s="260"/>
      <c r="H174" s="260"/>
      <c r="I174" s="260"/>
      <c r="J174" s="260"/>
      <c r="K174" s="260"/>
      <c r="L174" s="260"/>
      <c r="M174" s="260"/>
      <c r="N174" s="260"/>
      <c r="O174" s="260"/>
      <c r="P174" s="260"/>
      <c r="Q174" s="260"/>
      <c r="R174" s="260"/>
      <c r="S174" s="260"/>
      <c r="V174" s="260"/>
    </row>
    <row r="175" spans="1:22" s="194" customFormat="1" ht="19.5" customHeight="1">
      <c r="A175" s="748"/>
      <c r="B175" s="260"/>
      <c r="C175" s="260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V175" s="260"/>
    </row>
    <row r="176" spans="1:22" s="194" customFormat="1" ht="19.5" customHeight="1">
      <c r="A176" s="748"/>
      <c r="B176" s="260"/>
      <c r="C176" s="260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V176" s="260"/>
    </row>
    <row r="177" spans="1:22" s="194" customFormat="1" ht="19.5" customHeight="1">
      <c r="A177" s="748"/>
      <c r="B177" s="260"/>
      <c r="C177" s="260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V177" s="260"/>
    </row>
    <row r="178" spans="1:22" s="194" customFormat="1" ht="19.5" customHeight="1">
      <c r="A178" s="748"/>
      <c r="B178" s="260"/>
      <c r="C178" s="260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V178" s="260"/>
    </row>
    <row r="179" spans="1:22" s="194" customFormat="1" ht="19.5" customHeight="1">
      <c r="A179" s="748"/>
      <c r="B179" s="260"/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V179" s="260"/>
    </row>
    <row r="180" spans="1:22" s="194" customFormat="1" ht="19.5" customHeight="1">
      <c r="A180" s="748"/>
      <c r="B180" s="260"/>
      <c r="C180" s="260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V180" s="260"/>
    </row>
    <row r="181" spans="1:22" s="194" customFormat="1" ht="19.5" customHeight="1">
      <c r="A181" s="748"/>
      <c r="B181" s="260"/>
      <c r="C181" s="260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V181" s="260"/>
    </row>
    <row r="182" spans="1:22" s="194" customFormat="1" ht="19.5" customHeight="1">
      <c r="A182" s="748"/>
      <c r="B182" s="260"/>
      <c r="C182" s="260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V182" s="260"/>
    </row>
    <row r="183" spans="1:22" s="194" customFormat="1" ht="19.5" customHeight="1">
      <c r="A183" s="748"/>
      <c r="B183" s="260"/>
      <c r="C183" s="260"/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V183" s="260"/>
    </row>
    <row r="184" spans="1:22" s="194" customFormat="1" ht="19.5" customHeight="1">
      <c r="A184" s="748"/>
      <c r="B184" s="260"/>
      <c r="C184" s="260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0"/>
      <c r="V184" s="260"/>
    </row>
    <row r="185" spans="1:22" s="194" customFormat="1" ht="19.5" customHeight="1">
      <c r="A185" s="748"/>
      <c r="B185" s="260"/>
      <c r="C185" s="260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0"/>
      <c r="V185" s="260"/>
    </row>
    <row r="186" spans="1:22" s="194" customFormat="1" ht="19.5" customHeight="1">
      <c r="A186" s="748"/>
      <c r="B186" s="260"/>
      <c r="C186" s="260"/>
      <c r="D186" s="260"/>
      <c r="E186" s="260"/>
      <c r="F186" s="260"/>
      <c r="G186" s="260"/>
      <c r="H186" s="260"/>
      <c r="I186" s="260"/>
      <c r="J186" s="260"/>
      <c r="K186" s="260"/>
      <c r="L186" s="260"/>
      <c r="M186" s="260"/>
      <c r="N186" s="260"/>
      <c r="O186" s="260"/>
      <c r="P186" s="260"/>
      <c r="Q186" s="260"/>
      <c r="R186" s="260"/>
      <c r="S186" s="260"/>
      <c r="V186" s="260"/>
    </row>
    <row r="187" spans="1:22" s="194" customFormat="1" ht="19.5" customHeight="1">
      <c r="A187" s="748"/>
      <c r="B187" s="260"/>
      <c r="C187" s="260"/>
      <c r="D187" s="260"/>
      <c r="E187" s="260"/>
      <c r="F187" s="260"/>
      <c r="G187" s="260"/>
      <c r="H187" s="260"/>
      <c r="I187" s="260"/>
      <c r="J187" s="260"/>
      <c r="K187" s="260"/>
      <c r="L187" s="260"/>
      <c r="M187" s="260"/>
      <c r="N187" s="260"/>
      <c r="O187" s="260"/>
      <c r="P187" s="260"/>
      <c r="Q187" s="260"/>
      <c r="R187" s="260"/>
      <c r="S187" s="260"/>
      <c r="V187" s="260"/>
    </row>
    <row r="188" spans="1:22" s="194" customFormat="1" ht="19.5" customHeight="1">
      <c r="A188" s="748"/>
      <c r="B188" s="260"/>
      <c r="C188" s="260"/>
      <c r="D188" s="260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V188" s="260"/>
    </row>
    <row r="189" spans="1:22" s="194" customFormat="1" ht="19.5" customHeight="1">
      <c r="A189" s="748"/>
      <c r="B189" s="260"/>
      <c r="C189" s="260"/>
      <c r="D189" s="260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V189" s="260"/>
    </row>
    <row r="190" spans="1:22" s="194" customFormat="1" ht="19.5" customHeight="1">
      <c r="A190" s="748"/>
      <c r="B190" s="260"/>
      <c r="C190" s="260"/>
      <c r="D190" s="260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V190" s="260"/>
    </row>
    <row r="191" spans="1:22" s="194" customFormat="1" ht="19.5" customHeight="1">
      <c r="A191" s="748"/>
      <c r="B191" s="260"/>
      <c r="C191" s="260"/>
      <c r="D191" s="260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V191" s="260"/>
    </row>
    <row r="192" spans="1:22" s="194" customFormat="1" ht="19.5" customHeight="1">
      <c r="A192" s="748"/>
      <c r="B192" s="260"/>
      <c r="C192" s="260"/>
      <c r="D192" s="260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V192" s="260"/>
    </row>
    <row r="193" spans="1:22" s="194" customFormat="1" ht="19.5" customHeight="1">
      <c r="A193" s="748"/>
      <c r="B193" s="260"/>
      <c r="C193" s="260"/>
      <c r="D193" s="260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V193" s="260"/>
    </row>
    <row r="194" spans="1:22" s="194" customFormat="1" ht="19.5" customHeight="1">
      <c r="A194" s="748"/>
      <c r="B194" s="260"/>
      <c r="C194" s="260"/>
      <c r="D194" s="260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V194" s="260"/>
    </row>
    <row r="195" spans="1:22" s="194" customFormat="1" ht="19.5" customHeight="1">
      <c r="A195" s="748"/>
      <c r="B195" s="260"/>
      <c r="C195" s="260"/>
      <c r="D195" s="260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V195" s="260"/>
    </row>
    <row r="196" spans="1:22" s="194" customFormat="1" ht="19.5" customHeight="1">
      <c r="A196" s="748"/>
      <c r="B196" s="260"/>
      <c r="C196" s="260"/>
      <c r="D196" s="260"/>
      <c r="E196" s="260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60"/>
      <c r="V196" s="260"/>
    </row>
    <row r="197" spans="1:22" s="194" customFormat="1" ht="19.5" customHeight="1">
      <c r="A197" s="748"/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  <c r="L197" s="260"/>
      <c r="M197" s="260"/>
      <c r="N197" s="260"/>
      <c r="O197" s="260"/>
      <c r="P197" s="260"/>
      <c r="Q197" s="260"/>
      <c r="R197" s="260"/>
      <c r="S197" s="260"/>
      <c r="V197" s="260"/>
    </row>
    <row r="198" spans="1:22" s="194" customFormat="1" ht="19.5" customHeight="1">
      <c r="A198" s="748"/>
      <c r="B198" s="260"/>
      <c r="C198" s="260"/>
      <c r="D198" s="260"/>
      <c r="E198" s="260"/>
      <c r="F198" s="260"/>
      <c r="G198" s="260"/>
      <c r="H198" s="260"/>
      <c r="I198" s="260"/>
      <c r="J198" s="260"/>
      <c r="K198" s="260"/>
      <c r="L198" s="260"/>
      <c r="M198" s="260"/>
      <c r="N198" s="260"/>
      <c r="O198" s="260"/>
      <c r="P198" s="260"/>
      <c r="Q198" s="260"/>
      <c r="R198" s="260"/>
      <c r="S198" s="260"/>
      <c r="V198" s="260"/>
    </row>
    <row r="199" spans="1:22" s="194" customFormat="1" ht="19.5" customHeight="1">
      <c r="A199" s="748"/>
      <c r="B199" s="260"/>
      <c r="C199" s="260"/>
      <c r="D199" s="260"/>
      <c r="E199" s="260"/>
      <c r="F199" s="260"/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260"/>
      <c r="R199" s="260"/>
      <c r="S199" s="260"/>
      <c r="V199" s="260"/>
    </row>
    <row r="200" spans="1:22" s="194" customFormat="1" ht="19.5" customHeight="1">
      <c r="A200" s="748"/>
      <c r="B200" s="260"/>
      <c r="C200" s="260"/>
      <c r="D200" s="260"/>
      <c r="E200" s="260"/>
      <c r="F200" s="260"/>
      <c r="G200" s="260"/>
      <c r="H200" s="260"/>
      <c r="I200" s="260"/>
      <c r="J200" s="260"/>
      <c r="K200" s="260"/>
      <c r="L200" s="260"/>
      <c r="M200" s="260"/>
      <c r="N200" s="260"/>
      <c r="O200" s="260"/>
      <c r="P200" s="260"/>
      <c r="Q200" s="260"/>
      <c r="R200" s="260"/>
      <c r="S200" s="260"/>
      <c r="V200" s="260"/>
    </row>
    <row r="201" spans="1:22" s="194" customFormat="1" ht="19.5" customHeight="1">
      <c r="A201" s="748"/>
      <c r="B201" s="260"/>
      <c r="C201" s="260"/>
      <c r="D201" s="260"/>
      <c r="E201" s="260"/>
      <c r="F201" s="260"/>
      <c r="G201" s="260"/>
      <c r="H201" s="260"/>
      <c r="I201" s="260"/>
      <c r="J201" s="260"/>
      <c r="K201" s="260"/>
      <c r="L201" s="260"/>
      <c r="M201" s="260"/>
      <c r="N201" s="260"/>
      <c r="O201" s="260"/>
      <c r="P201" s="260"/>
      <c r="Q201" s="260"/>
      <c r="R201" s="260"/>
      <c r="S201" s="260"/>
      <c r="V201" s="260"/>
    </row>
    <row r="202" spans="1:22" s="194" customFormat="1" ht="19.5" customHeight="1">
      <c r="A202" s="748"/>
      <c r="B202" s="260"/>
      <c r="C202" s="260"/>
      <c r="D202" s="260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V202" s="260"/>
    </row>
    <row r="203" spans="1:22" s="194" customFormat="1" ht="19.5" customHeight="1">
      <c r="A203" s="748"/>
      <c r="B203" s="260"/>
      <c r="C203" s="260"/>
      <c r="D203" s="260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V203" s="260"/>
    </row>
    <row r="204" spans="1:22" s="280" customFormat="1" ht="19.5" customHeight="1">
      <c r="A204" s="749"/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V204" s="179"/>
    </row>
    <row r="205" spans="1:22" s="280" customFormat="1" ht="19.5" customHeight="1">
      <c r="A205" s="749"/>
      <c r="B205" s="179"/>
      <c r="C205" s="179"/>
      <c r="D205" s="179"/>
      <c r="E205" s="179"/>
      <c r="F205" s="179"/>
      <c r="G205" s="179"/>
      <c r="H205" s="179"/>
      <c r="I205" s="179"/>
      <c r="J205" s="179"/>
      <c r="K205" s="179"/>
      <c r="L205" s="179"/>
      <c r="M205" s="179"/>
      <c r="N205" s="179"/>
      <c r="O205" s="179"/>
      <c r="P205" s="179"/>
      <c r="Q205" s="179"/>
      <c r="R205" s="179"/>
      <c r="S205" s="179"/>
      <c r="V205" s="179"/>
    </row>
    <row r="206" spans="1:22" s="280" customFormat="1" ht="19.5" customHeight="1">
      <c r="A206" s="749"/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V206" s="179"/>
    </row>
    <row r="207" spans="1:22" s="280" customFormat="1" ht="19.5" customHeight="1">
      <c r="A207" s="749"/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V207" s="179"/>
    </row>
    <row r="208" spans="1:22" s="280" customFormat="1" ht="19.5" customHeight="1">
      <c r="A208" s="749"/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V208" s="179"/>
    </row>
    <row r="209" spans="1:22" s="280" customFormat="1" ht="19.5" customHeight="1">
      <c r="A209" s="749"/>
      <c r="B209" s="179"/>
      <c r="C209" s="179"/>
      <c r="D209" s="179"/>
      <c r="E209" s="179"/>
      <c r="F209" s="179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V209" s="179"/>
    </row>
    <row r="210" spans="1:22" s="280" customFormat="1" ht="19.5" customHeight="1">
      <c r="A210" s="749"/>
      <c r="B210" s="179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179"/>
      <c r="P210" s="179"/>
      <c r="Q210" s="179"/>
      <c r="R210" s="179"/>
      <c r="S210" s="179"/>
      <c r="V210" s="179"/>
    </row>
    <row r="211" spans="1:22" s="280" customFormat="1" ht="11.25">
      <c r="A211" s="749"/>
      <c r="B211" s="179"/>
      <c r="C211" s="179"/>
      <c r="D211" s="179"/>
      <c r="E211" s="179"/>
      <c r="F211" s="179"/>
      <c r="G211" s="179"/>
      <c r="H211" s="179"/>
      <c r="I211" s="179"/>
      <c r="J211" s="179"/>
      <c r="K211" s="179"/>
      <c r="L211" s="179"/>
      <c r="M211" s="179"/>
      <c r="N211" s="179"/>
      <c r="O211" s="179"/>
      <c r="P211" s="179"/>
      <c r="Q211" s="179"/>
      <c r="R211" s="179"/>
      <c r="S211" s="179"/>
      <c r="V211" s="179"/>
    </row>
    <row r="212" spans="1:22" s="280" customFormat="1" ht="11.25">
      <c r="A212" s="749"/>
      <c r="B212" s="179"/>
      <c r="C212" s="179"/>
      <c r="D212" s="179"/>
      <c r="E212" s="179"/>
      <c r="F212" s="179"/>
      <c r="G212" s="179"/>
      <c r="H212" s="179"/>
      <c r="I212" s="179"/>
      <c r="J212" s="179"/>
      <c r="K212" s="179"/>
      <c r="L212" s="179"/>
      <c r="M212" s="179"/>
      <c r="N212" s="179"/>
      <c r="O212" s="179"/>
      <c r="P212" s="179"/>
      <c r="Q212" s="179"/>
      <c r="R212" s="179"/>
      <c r="S212" s="179"/>
      <c r="V212" s="179"/>
    </row>
    <row r="213" spans="1:22" s="280" customFormat="1" ht="11.25">
      <c r="A213" s="749"/>
      <c r="B213" s="179"/>
      <c r="C213" s="179"/>
      <c r="D213" s="179"/>
      <c r="E213" s="179"/>
      <c r="F213" s="179"/>
      <c r="G213" s="179"/>
      <c r="H213" s="179"/>
      <c r="I213" s="179"/>
      <c r="J213" s="179"/>
      <c r="K213" s="179"/>
      <c r="L213" s="179"/>
      <c r="M213" s="179"/>
      <c r="N213" s="179"/>
      <c r="O213" s="179"/>
      <c r="P213" s="179"/>
      <c r="Q213" s="179"/>
      <c r="R213" s="179"/>
      <c r="S213" s="179"/>
      <c r="V213" s="179"/>
    </row>
    <row r="214" spans="1:22" s="280" customFormat="1" ht="11.25">
      <c r="A214" s="749"/>
      <c r="B214" s="179"/>
      <c r="C214" s="179"/>
      <c r="D214" s="179"/>
      <c r="E214" s="179"/>
      <c r="F214" s="179"/>
      <c r="G214" s="179"/>
      <c r="H214" s="179"/>
      <c r="I214" s="179"/>
      <c r="J214" s="179"/>
      <c r="K214" s="179"/>
      <c r="L214" s="179"/>
      <c r="M214" s="179"/>
      <c r="N214" s="179"/>
      <c r="O214" s="179"/>
      <c r="P214" s="179"/>
      <c r="Q214" s="179"/>
      <c r="R214" s="179"/>
      <c r="S214" s="179"/>
      <c r="V214" s="179"/>
    </row>
    <row r="215" spans="1:22" s="280" customFormat="1" ht="11.25">
      <c r="A215" s="749"/>
      <c r="B215" s="179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179"/>
      <c r="P215" s="179"/>
      <c r="Q215" s="179"/>
      <c r="R215" s="179"/>
      <c r="S215" s="179"/>
      <c r="V215" s="179"/>
    </row>
    <row r="216" spans="1:22" s="280" customFormat="1" ht="11.25">
      <c r="A216" s="749"/>
      <c r="B216" s="179"/>
      <c r="C216" s="179"/>
      <c r="D216" s="179"/>
      <c r="E216" s="179"/>
      <c r="F216" s="179"/>
      <c r="G216" s="179"/>
      <c r="H216" s="179"/>
      <c r="I216" s="179"/>
      <c r="J216" s="179"/>
      <c r="K216" s="179"/>
      <c r="L216" s="179"/>
      <c r="M216" s="179"/>
      <c r="N216" s="179"/>
      <c r="O216" s="179"/>
      <c r="P216" s="179"/>
      <c r="Q216" s="179"/>
      <c r="R216" s="179"/>
      <c r="S216" s="179"/>
      <c r="V216" s="179"/>
    </row>
    <row r="217" spans="1:22" s="280" customFormat="1" ht="11.25">
      <c r="A217" s="749"/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V217" s="179"/>
    </row>
    <row r="218" spans="1:22" s="280" customFormat="1" ht="11.25">
      <c r="A218" s="749"/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V218" s="179"/>
    </row>
    <row r="219" spans="1:22" s="280" customFormat="1" ht="11.25">
      <c r="A219" s="749"/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V219" s="179"/>
    </row>
    <row r="220" spans="1:22" s="280" customFormat="1" ht="11.25">
      <c r="A220" s="749"/>
      <c r="B220" s="179"/>
      <c r="C220" s="179"/>
      <c r="D220" s="179"/>
      <c r="E220" s="179"/>
      <c r="F220" s="179"/>
      <c r="G220" s="179"/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V220" s="179"/>
    </row>
    <row r="221" spans="1:22" s="280" customFormat="1" ht="11.25">
      <c r="A221" s="749"/>
      <c r="B221" s="179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179"/>
      <c r="P221" s="179"/>
      <c r="Q221" s="179"/>
      <c r="R221" s="179"/>
      <c r="S221" s="179"/>
      <c r="V221" s="179"/>
    </row>
    <row r="222" spans="1:22" s="280" customFormat="1" ht="11.25">
      <c r="A222" s="749"/>
      <c r="B222" s="179"/>
      <c r="C222" s="179"/>
      <c r="D222" s="179"/>
      <c r="E222" s="179"/>
      <c r="F222" s="179"/>
      <c r="G222" s="179"/>
      <c r="H222" s="179"/>
      <c r="I222" s="179"/>
      <c r="J222" s="179"/>
      <c r="K222" s="179"/>
      <c r="L222" s="179"/>
      <c r="M222" s="179"/>
      <c r="N222" s="179"/>
      <c r="O222" s="179"/>
      <c r="P222" s="179"/>
      <c r="Q222" s="179"/>
      <c r="R222" s="179"/>
      <c r="S222" s="179"/>
      <c r="V222" s="179"/>
    </row>
    <row r="223" spans="1:22" s="280" customFormat="1" ht="11.25">
      <c r="A223" s="749"/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V223" s="179"/>
    </row>
    <row r="224" spans="1:22" s="280" customFormat="1" ht="11.25">
      <c r="A224" s="749"/>
      <c r="B224" s="179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V224" s="179"/>
    </row>
    <row r="225" spans="1:22" s="280" customFormat="1" ht="11.25">
      <c r="A225" s="749"/>
      <c r="B225" s="179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  <c r="O225" s="179"/>
      <c r="P225" s="179"/>
      <c r="Q225" s="179"/>
      <c r="R225" s="179"/>
      <c r="S225" s="179"/>
      <c r="V225" s="179"/>
    </row>
    <row r="226" spans="1:22" s="280" customFormat="1" ht="11.25">
      <c r="A226" s="749"/>
      <c r="B226" s="179"/>
      <c r="C226" s="179"/>
      <c r="D226" s="179"/>
      <c r="E226" s="179"/>
      <c r="F226" s="179"/>
      <c r="G226" s="179"/>
      <c r="H226" s="179"/>
      <c r="I226" s="179"/>
      <c r="J226" s="179"/>
      <c r="K226" s="179"/>
      <c r="L226" s="179"/>
      <c r="M226" s="179"/>
      <c r="N226" s="179"/>
      <c r="O226" s="179"/>
      <c r="P226" s="179"/>
      <c r="Q226" s="179"/>
      <c r="R226" s="179"/>
      <c r="S226" s="179"/>
      <c r="V226" s="179"/>
    </row>
    <row r="227" spans="1:22" s="280" customFormat="1" ht="11.25">
      <c r="A227" s="749"/>
      <c r="B227" s="179"/>
      <c r="C227" s="179"/>
      <c r="D227" s="179"/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79"/>
      <c r="V227" s="179"/>
    </row>
    <row r="228" spans="1:22" s="280" customFormat="1" ht="11.25">
      <c r="A228" s="749"/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79"/>
      <c r="V228" s="179"/>
    </row>
    <row r="229" spans="1:22" s="280" customFormat="1" ht="11.25">
      <c r="A229" s="749"/>
      <c r="B229" s="179"/>
      <c r="C229" s="179"/>
      <c r="D229" s="179"/>
      <c r="E229" s="179"/>
      <c r="F229" s="17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V229" s="179"/>
    </row>
    <row r="230" spans="1:22" s="280" customFormat="1" ht="11.25">
      <c r="A230" s="749"/>
      <c r="B230" s="179"/>
      <c r="C230" s="179"/>
      <c r="D230" s="179"/>
      <c r="E230" s="179"/>
      <c r="F230" s="179"/>
      <c r="G230" s="179"/>
      <c r="H230" s="179"/>
      <c r="I230" s="179"/>
      <c r="J230" s="179"/>
      <c r="K230" s="179"/>
      <c r="L230" s="179"/>
      <c r="M230" s="179"/>
      <c r="N230" s="179"/>
      <c r="O230" s="179"/>
      <c r="P230" s="179"/>
      <c r="Q230" s="179"/>
      <c r="R230" s="179"/>
      <c r="S230" s="179"/>
      <c r="V230" s="179"/>
    </row>
    <row r="231" spans="1:22" s="280" customFormat="1" ht="11.25">
      <c r="A231" s="749"/>
      <c r="B231" s="179"/>
      <c r="C231" s="179"/>
      <c r="D231" s="179"/>
      <c r="E231" s="179"/>
      <c r="F231" s="17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V231" s="179"/>
    </row>
    <row r="232" spans="1:22" s="280" customFormat="1" ht="11.25">
      <c r="A232" s="749"/>
      <c r="B232" s="179"/>
      <c r="C232" s="179"/>
      <c r="D232" s="179"/>
      <c r="E232" s="179"/>
      <c r="F232" s="179"/>
      <c r="G232" s="179"/>
      <c r="H232" s="179"/>
      <c r="I232" s="179"/>
      <c r="J232" s="179"/>
      <c r="K232" s="179"/>
      <c r="L232" s="179"/>
      <c r="M232" s="179"/>
      <c r="N232" s="179"/>
      <c r="O232" s="179"/>
      <c r="P232" s="179"/>
      <c r="Q232" s="179"/>
      <c r="R232" s="179"/>
      <c r="S232" s="179"/>
      <c r="V232" s="179"/>
    </row>
    <row r="233" spans="1:22" s="280" customFormat="1" ht="11.25">
      <c r="A233" s="749"/>
      <c r="B233" s="179"/>
      <c r="C233" s="179"/>
      <c r="D233" s="179"/>
      <c r="E233" s="179"/>
      <c r="F233" s="17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V233" s="179"/>
    </row>
    <row r="234" spans="1:22" s="280" customFormat="1" ht="11.25">
      <c r="A234" s="749"/>
      <c r="B234" s="179"/>
      <c r="C234" s="179"/>
      <c r="D234" s="179"/>
      <c r="E234" s="179"/>
      <c r="F234" s="179"/>
      <c r="G234" s="179"/>
      <c r="H234" s="179"/>
      <c r="I234" s="179"/>
      <c r="J234" s="179"/>
      <c r="K234" s="179"/>
      <c r="L234" s="179"/>
      <c r="M234" s="179"/>
      <c r="N234" s="179"/>
      <c r="O234" s="179"/>
      <c r="P234" s="179"/>
      <c r="Q234" s="179"/>
      <c r="R234" s="179"/>
      <c r="S234" s="179"/>
      <c r="V234" s="179"/>
    </row>
    <row r="235" spans="1:22" s="280" customFormat="1" ht="11.25">
      <c r="A235" s="749"/>
      <c r="B235" s="179"/>
      <c r="C235" s="179"/>
      <c r="D235" s="179"/>
      <c r="E235" s="179"/>
      <c r="F235" s="179"/>
      <c r="G235" s="179"/>
      <c r="H235" s="179"/>
      <c r="I235" s="179"/>
      <c r="J235" s="179"/>
      <c r="K235" s="179"/>
      <c r="L235" s="179"/>
      <c r="M235" s="179"/>
      <c r="N235" s="179"/>
      <c r="O235" s="179"/>
      <c r="P235" s="179"/>
      <c r="Q235" s="179"/>
      <c r="R235" s="179"/>
      <c r="S235" s="179"/>
      <c r="V235" s="179"/>
    </row>
    <row r="236" spans="1:22" s="280" customFormat="1" ht="11.25">
      <c r="A236" s="749"/>
      <c r="B236" s="179"/>
      <c r="C236" s="179"/>
      <c r="D236" s="179"/>
      <c r="E236" s="179"/>
      <c r="F236" s="179"/>
      <c r="G236" s="179"/>
      <c r="H236" s="179"/>
      <c r="I236" s="179"/>
      <c r="J236" s="179"/>
      <c r="K236" s="179"/>
      <c r="L236" s="179"/>
      <c r="M236" s="179"/>
      <c r="N236" s="179"/>
      <c r="O236" s="179"/>
      <c r="P236" s="179"/>
      <c r="Q236" s="179"/>
      <c r="R236" s="179"/>
      <c r="S236" s="179"/>
      <c r="V236" s="179"/>
    </row>
    <row r="237" spans="1:22" s="280" customFormat="1" ht="11.25">
      <c r="A237" s="749"/>
      <c r="B237" s="179"/>
      <c r="C237" s="179"/>
      <c r="D237" s="179"/>
      <c r="E237" s="179"/>
      <c r="F237" s="179"/>
      <c r="G237" s="179"/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V237" s="179"/>
    </row>
    <row r="238" spans="1:22" s="280" customFormat="1" ht="11.25">
      <c r="A238" s="749"/>
      <c r="B238" s="179"/>
      <c r="C238" s="179"/>
      <c r="D238" s="179"/>
      <c r="E238" s="179"/>
      <c r="F238" s="179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V238" s="179"/>
    </row>
    <row r="239" spans="1:22" s="280" customFormat="1" ht="11.25">
      <c r="A239" s="749"/>
      <c r="B239" s="179"/>
      <c r="C239" s="179"/>
      <c r="D239" s="179"/>
      <c r="E239" s="179"/>
      <c r="F239" s="179"/>
      <c r="G239" s="179"/>
      <c r="H239" s="179"/>
      <c r="I239" s="179"/>
      <c r="J239" s="179"/>
      <c r="K239" s="179"/>
      <c r="L239" s="179"/>
      <c r="M239" s="179"/>
      <c r="N239" s="179"/>
      <c r="O239" s="179"/>
      <c r="P239" s="179"/>
      <c r="Q239" s="179"/>
      <c r="R239" s="179"/>
      <c r="S239" s="179"/>
      <c r="V239" s="179"/>
    </row>
    <row r="240" spans="1:22" s="280" customFormat="1" ht="11.25">
      <c r="A240" s="749"/>
      <c r="B240" s="179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V240" s="179"/>
    </row>
    <row r="241" spans="1:22" s="280" customFormat="1" ht="11.25">
      <c r="A241" s="749"/>
      <c r="B241" s="179"/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V241" s="179"/>
    </row>
    <row r="242" spans="1:22" s="280" customFormat="1" ht="11.25">
      <c r="A242" s="749"/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V242" s="179"/>
    </row>
    <row r="243" spans="1:22" s="280" customFormat="1" ht="11.25">
      <c r="A243" s="749"/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V243" s="179"/>
    </row>
    <row r="244" spans="1:22" s="280" customFormat="1" ht="11.25">
      <c r="A244" s="749"/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V244" s="179"/>
    </row>
    <row r="245" spans="1:22" s="280" customFormat="1" ht="11.25">
      <c r="A245" s="749"/>
      <c r="B245" s="179"/>
      <c r="C245" s="179"/>
      <c r="D245" s="179"/>
      <c r="E245" s="179"/>
      <c r="F245" s="179"/>
      <c r="G245" s="179"/>
      <c r="H245" s="179"/>
      <c r="I245" s="179"/>
      <c r="J245" s="179"/>
      <c r="K245" s="179"/>
      <c r="L245" s="179"/>
      <c r="M245" s="179"/>
      <c r="N245" s="179"/>
      <c r="O245" s="179"/>
      <c r="P245" s="179"/>
      <c r="Q245" s="179"/>
      <c r="R245" s="179"/>
      <c r="S245" s="179"/>
      <c r="V245" s="179"/>
    </row>
    <row r="246" spans="1:22" s="280" customFormat="1" ht="11.25">
      <c r="A246" s="749"/>
      <c r="B246" s="179"/>
      <c r="C246" s="179"/>
      <c r="D246" s="179"/>
      <c r="E246" s="179"/>
      <c r="F246" s="179"/>
      <c r="G246" s="179"/>
      <c r="H246" s="179"/>
      <c r="I246" s="179"/>
      <c r="J246" s="179"/>
      <c r="K246" s="179"/>
      <c r="L246" s="179"/>
      <c r="M246" s="179"/>
      <c r="N246" s="179"/>
      <c r="O246" s="179"/>
      <c r="P246" s="179"/>
      <c r="Q246" s="179"/>
      <c r="R246" s="179"/>
      <c r="S246" s="179"/>
      <c r="V246" s="179"/>
    </row>
    <row r="247" spans="1:22" s="280" customFormat="1" ht="11.25">
      <c r="A247" s="749"/>
      <c r="B247" s="179"/>
      <c r="C247" s="179"/>
      <c r="D247" s="179"/>
      <c r="E247" s="179"/>
      <c r="F247" s="179"/>
      <c r="G247" s="179"/>
      <c r="H247" s="179"/>
      <c r="I247" s="179"/>
      <c r="J247" s="179"/>
      <c r="K247" s="179"/>
      <c r="L247" s="179"/>
      <c r="M247" s="179"/>
      <c r="N247" s="179"/>
      <c r="O247" s="179"/>
      <c r="P247" s="179"/>
      <c r="Q247" s="179"/>
      <c r="R247" s="179"/>
      <c r="S247" s="179"/>
      <c r="V247" s="179"/>
    </row>
    <row r="248" spans="1:22" s="280" customFormat="1" ht="11.25">
      <c r="A248" s="749"/>
      <c r="B248" s="179"/>
      <c r="C248" s="179"/>
      <c r="D248" s="179"/>
      <c r="E248" s="179"/>
      <c r="F248" s="179"/>
      <c r="G248" s="179"/>
      <c r="H248" s="179"/>
      <c r="I248" s="179"/>
      <c r="J248" s="179"/>
      <c r="K248" s="179"/>
      <c r="L248" s="179"/>
      <c r="M248" s="179"/>
      <c r="N248" s="179"/>
      <c r="O248" s="179"/>
      <c r="P248" s="179"/>
      <c r="Q248" s="179"/>
      <c r="R248" s="179"/>
      <c r="S248" s="179"/>
      <c r="V248" s="179"/>
    </row>
    <row r="249" spans="1:22" s="280" customFormat="1" ht="11.25">
      <c r="A249" s="749"/>
      <c r="B249" s="179"/>
      <c r="C249" s="179"/>
      <c r="D249" s="179"/>
      <c r="E249" s="179"/>
      <c r="F249" s="179"/>
      <c r="G249" s="179"/>
      <c r="H249" s="179"/>
      <c r="I249" s="179"/>
      <c r="J249" s="179"/>
      <c r="K249" s="179"/>
      <c r="L249" s="179"/>
      <c r="M249" s="179"/>
      <c r="N249" s="179"/>
      <c r="O249" s="179"/>
      <c r="P249" s="179"/>
      <c r="Q249" s="179"/>
      <c r="R249" s="179"/>
      <c r="S249" s="179"/>
      <c r="V249" s="179"/>
    </row>
    <row r="250" spans="1:22" s="280" customFormat="1" ht="11.25">
      <c r="A250" s="749"/>
      <c r="B250" s="179"/>
      <c r="C250" s="179"/>
      <c r="D250" s="179"/>
      <c r="E250" s="179"/>
      <c r="F250" s="179"/>
      <c r="G250" s="179"/>
      <c r="H250" s="179"/>
      <c r="I250" s="179"/>
      <c r="J250" s="179"/>
      <c r="K250" s="179"/>
      <c r="L250" s="179"/>
      <c r="M250" s="179"/>
      <c r="N250" s="179"/>
      <c r="O250" s="179"/>
      <c r="P250" s="179"/>
      <c r="Q250" s="179"/>
      <c r="R250" s="179"/>
      <c r="S250" s="179"/>
      <c r="V250" s="179"/>
    </row>
    <row r="251" spans="1:22" s="280" customFormat="1" ht="11.25">
      <c r="A251" s="749"/>
      <c r="B251" s="179"/>
      <c r="C251" s="179"/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V251" s="179"/>
    </row>
    <row r="252" spans="1:22" s="280" customFormat="1" ht="11.25">
      <c r="A252" s="749"/>
      <c r="B252" s="179"/>
      <c r="C252" s="179"/>
      <c r="D252" s="179"/>
      <c r="E252" s="179"/>
      <c r="F252" s="179"/>
      <c r="G252" s="179"/>
      <c r="H252" s="179"/>
      <c r="I252" s="179"/>
      <c r="J252" s="179"/>
      <c r="K252" s="179"/>
      <c r="L252" s="179"/>
      <c r="M252" s="179"/>
      <c r="N252" s="179"/>
      <c r="O252" s="179"/>
      <c r="P252" s="179"/>
      <c r="Q252" s="179"/>
      <c r="R252" s="179"/>
      <c r="S252" s="179"/>
      <c r="V252" s="179"/>
    </row>
    <row r="253" spans="1:22" s="280" customFormat="1" ht="11.25">
      <c r="A253" s="749"/>
      <c r="B253" s="179"/>
      <c r="C253" s="179"/>
      <c r="D253" s="179"/>
      <c r="E253" s="179"/>
      <c r="F253" s="179"/>
      <c r="G253" s="179"/>
      <c r="H253" s="179"/>
      <c r="I253" s="179"/>
      <c r="J253" s="179"/>
      <c r="K253" s="179"/>
      <c r="L253" s="179"/>
      <c r="M253" s="179"/>
      <c r="N253" s="179"/>
      <c r="O253" s="179"/>
      <c r="P253" s="179"/>
      <c r="Q253" s="179"/>
      <c r="R253" s="179"/>
      <c r="S253" s="179"/>
      <c r="V253" s="179"/>
    </row>
    <row r="254" spans="1:22" s="280" customFormat="1" ht="11.25">
      <c r="A254" s="749"/>
      <c r="B254" s="179"/>
      <c r="C254" s="179"/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V254" s="179"/>
    </row>
    <row r="255" spans="1:22" s="280" customFormat="1" ht="11.25">
      <c r="A255" s="749"/>
      <c r="B255" s="179"/>
      <c r="C255" s="179"/>
      <c r="D255" s="179"/>
      <c r="E255" s="179"/>
      <c r="F255" s="179"/>
      <c r="G255" s="179"/>
      <c r="H255" s="179"/>
      <c r="I255" s="179"/>
      <c r="J255" s="179"/>
      <c r="K255" s="179"/>
      <c r="L255" s="179"/>
      <c r="M255" s="179"/>
      <c r="N255" s="179"/>
      <c r="O255" s="179"/>
      <c r="P255" s="179"/>
      <c r="Q255" s="179"/>
      <c r="R255" s="179"/>
      <c r="S255" s="179"/>
      <c r="V255" s="179"/>
    </row>
    <row r="256" spans="1:22" s="280" customFormat="1" ht="11.25">
      <c r="A256" s="749"/>
      <c r="B256" s="179"/>
      <c r="C256" s="179"/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  <c r="R256" s="179"/>
      <c r="S256" s="179"/>
      <c r="V256" s="179"/>
    </row>
    <row r="257" spans="1:22" s="280" customFormat="1" ht="11.25">
      <c r="A257" s="749"/>
      <c r="B257" s="179"/>
      <c r="C257" s="179"/>
      <c r="D257" s="179"/>
      <c r="E257" s="179"/>
      <c r="F257" s="179"/>
      <c r="G257" s="179"/>
      <c r="H257" s="179"/>
      <c r="I257" s="179"/>
      <c r="J257" s="179"/>
      <c r="K257" s="179"/>
      <c r="L257" s="179"/>
      <c r="M257" s="179"/>
      <c r="N257" s="179"/>
      <c r="O257" s="179"/>
      <c r="P257" s="179"/>
      <c r="Q257" s="179"/>
      <c r="R257" s="179"/>
      <c r="S257" s="179"/>
      <c r="V257" s="179"/>
    </row>
    <row r="258" spans="1:22" s="280" customFormat="1" ht="11.25">
      <c r="A258" s="749"/>
      <c r="B258" s="179"/>
      <c r="C258" s="179"/>
      <c r="D258" s="179"/>
      <c r="E258" s="179"/>
      <c r="F258" s="179"/>
      <c r="G258" s="179"/>
      <c r="H258" s="179"/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179"/>
      <c r="V258" s="179"/>
    </row>
    <row r="259" spans="1:22" s="280" customFormat="1" ht="11.25">
      <c r="A259" s="749"/>
      <c r="B259" s="179"/>
      <c r="C259" s="179"/>
      <c r="D259" s="179"/>
      <c r="E259" s="179"/>
      <c r="F259" s="179"/>
      <c r="G259" s="179"/>
      <c r="H259" s="179"/>
      <c r="I259" s="179"/>
      <c r="J259" s="179"/>
      <c r="K259" s="179"/>
      <c r="L259" s="179"/>
      <c r="M259" s="179"/>
      <c r="N259" s="179"/>
      <c r="O259" s="179"/>
      <c r="P259" s="179"/>
      <c r="Q259" s="179"/>
      <c r="R259" s="179"/>
      <c r="S259" s="179"/>
      <c r="V259" s="179"/>
    </row>
    <row r="260" spans="1:22" s="280" customFormat="1" ht="11.25">
      <c r="A260" s="749"/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V260" s="179"/>
    </row>
    <row r="261" spans="1:22" s="280" customFormat="1" ht="11.25">
      <c r="A261" s="749"/>
      <c r="B261" s="179"/>
      <c r="C261" s="179"/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V261" s="179"/>
    </row>
    <row r="262" spans="1:22" s="280" customFormat="1" ht="11.25">
      <c r="A262" s="749"/>
      <c r="B262" s="179"/>
      <c r="C262" s="179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V262" s="179"/>
    </row>
    <row r="263" spans="1:22" s="280" customFormat="1" ht="11.25">
      <c r="A263" s="749"/>
      <c r="B263" s="179"/>
      <c r="C263" s="179"/>
      <c r="D263" s="179"/>
      <c r="E263" s="179"/>
      <c r="F263" s="179"/>
      <c r="G263" s="179"/>
      <c r="H263" s="179"/>
      <c r="I263" s="179"/>
      <c r="J263" s="179"/>
      <c r="K263" s="179"/>
      <c r="L263" s="179"/>
      <c r="M263" s="179"/>
      <c r="N263" s="179"/>
      <c r="O263" s="179"/>
      <c r="P263" s="179"/>
      <c r="Q263" s="179"/>
      <c r="R263" s="179"/>
      <c r="S263" s="179"/>
      <c r="V263" s="179"/>
    </row>
    <row r="264" spans="1:22" s="280" customFormat="1" ht="11.25">
      <c r="A264" s="749"/>
      <c r="B264" s="179"/>
      <c r="C264" s="179"/>
      <c r="D264" s="179"/>
      <c r="E264" s="179"/>
      <c r="F264" s="179"/>
      <c r="G264" s="179"/>
      <c r="H264" s="179"/>
      <c r="I264" s="179"/>
      <c r="J264" s="179"/>
      <c r="K264" s="179"/>
      <c r="L264" s="179"/>
      <c r="M264" s="179"/>
      <c r="N264" s="179"/>
      <c r="O264" s="179"/>
      <c r="P264" s="179"/>
      <c r="Q264" s="179"/>
      <c r="R264" s="179"/>
      <c r="S264" s="179"/>
      <c r="V264" s="179"/>
    </row>
    <row r="265" spans="1:22" s="280" customFormat="1" ht="11.25">
      <c r="A265" s="749"/>
      <c r="B265" s="179"/>
      <c r="C265" s="179"/>
      <c r="D265" s="179"/>
      <c r="E265" s="179"/>
      <c r="F265" s="179"/>
      <c r="G265" s="179"/>
      <c r="H265" s="179"/>
      <c r="I265" s="179"/>
      <c r="J265" s="179"/>
      <c r="K265" s="179"/>
      <c r="L265" s="179"/>
      <c r="M265" s="179"/>
      <c r="N265" s="179"/>
      <c r="O265" s="179"/>
      <c r="P265" s="179"/>
      <c r="Q265" s="179"/>
      <c r="R265" s="179"/>
      <c r="S265" s="179"/>
      <c r="V265" s="179"/>
    </row>
    <row r="266" spans="1:22" s="280" customFormat="1" ht="11.25">
      <c r="A266" s="749"/>
      <c r="B266" s="179"/>
      <c r="C266" s="179"/>
      <c r="D266" s="179"/>
      <c r="E266" s="179"/>
      <c r="F266" s="179"/>
      <c r="G266" s="179"/>
      <c r="H266" s="179"/>
      <c r="I266" s="179"/>
      <c r="J266" s="179"/>
      <c r="K266" s="179"/>
      <c r="L266" s="179"/>
      <c r="M266" s="179"/>
      <c r="N266" s="179"/>
      <c r="O266" s="179"/>
      <c r="P266" s="179"/>
      <c r="Q266" s="179"/>
      <c r="R266" s="179"/>
      <c r="S266" s="179"/>
      <c r="V266" s="179"/>
    </row>
    <row r="267" spans="1:22" s="280" customFormat="1" ht="11.25">
      <c r="A267" s="749"/>
      <c r="B267" s="179"/>
      <c r="C267" s="179"/>
      <c r="D267" s="179"/>
      <c r="E267" s="179"/>
      <c r="F267" s="179"/>
      <c r="G267" s="179"/>
      <c r="H267" s="179"/>
      <c r="I267" s="179"/>
      <c r="J267" s="179"/>
      <c r="K267" s="179"/>
      <c r="L267" s="179"/>
      <c r="M267" s="179"/>
      <c r="N267" s="179"/>
      <c r="O267" s="179"/>
      <c r="P267" s="179"/>
      <c r="Q267" s="179"/>
      <c r="R267" s="179"/>
      <c r="S267" s="179"/>
      <c r="V267" s="179"/>
    </row>
    <row r="268" spans="1:22" s="280" customFormat="1" ht="11.25">
      <c r="A268" s="749"/>
      <c r="B268" s="179"/>
      <c r="C268" s="179"/>
      <c r="D268" s="179"/>
      <c r="E268" s="179"/>
      <c r="F268" s="179"/>
      <c r="G268" s="179"/>
      <c r="H268" s="179"/>
      <c r="I268" s="179"/>
      <c r="J268" s="179"/>
      <c r="K268" s="179"/>
      <c r="L268" s="179"/>
      <c r="M268" s="179"/>
      <c r="N268" s="179"/>
      <c r="O268" s="179"/>
      <c r="P268" s="179"/>
      <c r="Q268" s="179"/>
      <c r="R268" s="179"/>
      <c r="S268" s="179"/>
      <c r="V268" s="179"/>
    </row>
    <row r="269" spans="1:22" s="280" customFormat="1" ht="11.25">
      <c r="A269" s="749"/>
      <c r="B269" s="179"/>
      <c r="C269" s="179"/>
      <c r="D269" s="179"/>
      <c r="E269" s="179"/>
      <c r="F269" s="179"/>
      <c r="G269" s="179"/>
      <c r="H269" s="179"/>
      <c r="I269" s="179"/>
      <c r="J269" s="179"/>
      <c r="K269" s="179"/>
      <c r="L269" s="179"/>
      <c r="M269" s="179"/>
      <c r="N269" s="179"/>
      <c r="O269" s="179"/>
      <c r="P269" s="179"/>
      <c r="Q269" s="179"/>
      <c r="R269" s="179"/>
      <c r="S269" s="179"/>
      <c r="V269" s="179"/>
    </row>
    <row r="270" spans="1:22" s="280" customFormat="1" ht="11.25">
      <c r="A270" s="749"/>
      <c r="B270" s="179"/>
      <c r="C270" s="179"/>
      <c r="D270" s="179"/>
      <c r="E270" s="179"/>
      <c r="F270" s="179"/>
      <c r="G270" s="179"/>
      <c r="H270" s="179"/>
      <c r="I270" s="179"/>
      <c r="J270" s="179"/>
      <c r="K270" s="179"/>
      <c r="L270" s="179"/>
      <c r="M270" s="179"/>
      <c r="N270" s="179"/>
      <c r="O270" s="179"/>
      <c r="P270" s="179"/>
      <c r="Q270" s="179"/>
      <c r="R270" s="179"/>
      <c r="S270" s="179"/>
      <c r="V270" s="179"/>
    </row>
    <row r="271" spans="1:22" s="280" customFormat="1" ht="11.25">
      <c r="A271" s="749"/>
      <c r="B271" s="179"/>
      <c r="C271" s="179"/>
      <c r="D271" s="179"/>
      <c r="E271" s="179"/>
      <c r="F271" s="179"/>
      <c r="G271" s="179"/>
      <c r="H271" s="179"/>
      <c r="I271" s="179"/>
      <c r="J271" s="179"/>
      <c r="K271" s="179"/>
      <c r="L271" s="179"/>
      <c r="M271" s="179"/>
      <c r="N271" s="179"/>
      <c r="O271" s="179"/>
      <c r="P271" s="179"/>
      <c r="Q271" s="179"/>
      <c r="R271" s="179"/>
      <c r="S271" s="179"/>
      <c r="V271" s="179"/>
    </row>
    <row r="272" spans="1:22" s="280" customFormat="1" ht="11.25">
      <c r="A272" s="749"/>
      <c r="B272" s="179"/>
      <c r="C272" s="179"/>
      <c r="D272" s="179"/>
      <c r="E272" s="179"/>
      <c r="F272" s="179"/>
      <c r="G272" s="179"/>
      <c r="H272" s="179"/>
      <c r="I272" s="179"/>
      <c r="J272" s="179"/>
      <c r="K272" s="179"/>
      <c r="L272" s="179"/>
      <c r="M272" s="179"/>
      <c r="N272" s="179"/>
      <c r="O272" s="179"/>
      <c r="P272" s="179"/>
      <c r="Q272" s="179"/>
      <c r="R272" s="179"/>
      <c r="S272" s="179"/>
      <c r="V272" s="179"/>
    </row>
    <row r="273" spans="1:22" s="280" customFormat="1" ht="11.25">
      <c r="A273" s="749"/>
      <c r="B273" s="179"/>
      <c r="C273" s="179"/>
      <c r="D273" s="179"/>
      <c r="E273" s="179"/>
      <c r="F273" s="179"/>
      <c r="G273" s="179"/>
      <c r="H273" s="179"/>
      <c r="I273" s="179"/>
      <c r="J273" s="179"/>
      <c r="K273" s="179"/>
      <c r="L273" s="179"/>
      <c r="M273" s="179"/>
      <c r="N273" s="179"/>
      <c r="O273" s="179"/>
      <c r="P273" s="179"/>
      <c r="Q273" s="179"/>
      <c r="R273" s="179"/>
      <c r="S273" s="179"/>
      <c r="V273" s="179"/>
    </row>
    <row r="274" spans="1:22" s="280" customFormat="1" ht="11.25">
      <c r="A274" s="749"/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V274" s="179"/>
    </row>
    <row r="275" spans="1:22" s="280" customFormat="1" ht="11.25">
      <c r="A275" s="749"/>
      <c r="B275" s="179"/>
      <c r="C275" s="179"/>
      <c r="D275" s="179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V275" s="179"/>
    </row>
    <row r="276" spans="1:22" s="280" customFormat="1" ht="11.25">
      <c r="A276" s="749"/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V276" s="179"/>
    </row>
    <row r="277" spans="1:22" s="280" customFormat="1" ht="11.25">
      <c r="A277" s="749"/>
      <c r="B277" s="179"/>
      <c r="C277" s="179"/>
      <c r="D277" s="179"/>
      <c r="E277" s="179"/>
      <c r="F277" s="179"/>
      <c r="G277" s="179"/>
      <c r="H277" s="179"/>
      <c r="I277" s="179"/>
      <c r="J277" s="179"/>
      <c r="K277" s="179"/>
      <c r="L277" s="179"/>
      <c r="M277" s="179"/>
      <c r="N277" s="179"/>
      <c r="O277" s="179"/>
      <c r="P277" s="179"/>
      <c r="Q277" s="179"/>
      <c r="R277" s="179"/>
      <c r="S277" s="179"/>
      <c r="V277" s="179"/>
    </row>
    <row r="278" spans="1:22" s="280" customFormat="1" ht="11.25">
      <c r="A278" s="749"/>
      <c r="B278" s="179"/>
      <c r="C278" s="179"/>
      <c r="D278" s="179"/>
      <c r="E278" s="179"/>
      <c r="F278" s="179"/>
      <c r="G278" s="179"/>
      <c r="H278" s="179"/>
      <c r="I278" s="179"/>
      <c r="J278" s="179"/>
      <c r="K278" s="179"/>
      <c r="L278" s="179"/>
      <c r="M278" s="179"/>
      <c r="N278" s="179"/>
      <c r="O278" s="179"/>
      <c r="P278" s="179"/>
      <c r="Q278" s="179"/>
      <c r="R278" s="179"/>
      <c r="S278" s="179"/>
      <c r="V278" s="179"/>
    </row>
    <row r="279" spans="1:22" s="280" customFormat="1" ht="11.25">
      <c r="A279" s="749"/>
      <c r="B279" s="179"/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V279" s="179"/>
    </row>
    <row r="280" spans="1:22" s="280" customFormat="1" ht="11.25">
      <c r="A280" s="749"/>
      <c r="B280" s="179"/>
      <c r="C280" s="179"/>
      <c r="D280" s="179"/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79"/>
      <c r="V280" s="179"/>
    </row>
    <row r="281" spans="1:22" s="280" customFormat="1" ht="11.25">
      <c r="A281" s="749"/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V281" s="179"/>
    </row>
    <row r="282" spans="1:22" s="280" customFormat="1" ht="11.25">
      <c r="A282" s="749"/>
      <c r="B282" s="179"/>
      <c r="C282" s="179"/>
      <c r="D282" s="179"/>
      <c r="E282" s="179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V282" s="179"/>
    </row>
    <row r="283" spans="1:22" s="280" customFormat="1" ht="11.25">
      <c r="A283" s="749"/>
      <c r="B283" s="179"/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V283" s="179"/>
    </row>
    <row r="284" spans="1:22" s="280" customFormat="1" ht="11.25">
      <c r="A284" s="749"/>
      <c r="B284" s="179"/>
      <c r="C284" s="179"/>
      <c r="D284" s="179"/>
      <c r="E284" s="179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V284" s="179"/>
    </row>
    <row r="285" spans="1:22" s="280" customFormat="1" ht="11.25">
      <c r="A285" s="749"/>
      <c r="B285" s="179"/>
      <c r="C285" s="179"/>
      <c r="D285" s="17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V285" s="179"/>
    </row>
    <row r="286" spans="1:22" s="280" customFormat="1" ht="11.25">
      <c r="A286" s="749"/>
      <c r="B286" s="179"/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V286" s="179"/>
    </row>
    <row r="287" spans="1:22" s="280" customFormat="1" ht="11.25">
      <c r="A287" s="749"/>
      <c r="B287" s="179"/>
      <c r="C287" s="179"/>
      <c r="D287" s="179"/>
      <c r="E287" s="179"/>
      <c r="F287" s="179"/>
      <c r="G287" s="179"/>
      <c r="H287" s="179"/>
      <c r="I287" s="179"/>
      <c r="J287" s="179"/>
      <c r="K287" s="179"/>
      <c r="L287" s="179"/>
      <c r="M287" s="179"/>
      <c r="N287" s="179"/>
      <c r="O287" s="179"/>
      <c r="P287" s="179"/>
      <c r="Q287" s="179"/>
      <c r="R287" s="179"/>
      <c r="S287" s="179"/>
      <c r="V287" s="179"/>
    </row>
    <row r="288" spans="1:22" s="280" customFormat="1" ht="11.25">
      <c r="A288" s="749"/>
      <c r="B288" s="179"/>
      <c r="C288" s="179"/>
      <c r="D288" s="179"/>
      <c r="E288" s="179"/>
      <c r="F288" s="179"/>
      <c r="G288" s="179"/>
      <c r="H288" s="179"/>
      <c r="I288" s="179"/>
      <c r="J288" s="179"/>
      <c r="K288" s="179"/>
      <c r="L288" s="179"/>
      <c r="M288" s="179"/>
      <c r="N288" s="179"/>
      <c r="O288" s="179"/>
      <c r="P288" s="179"/>
      <c r="Q288" s="179"/>
      <c r="R288" s="179"/>
      <c r="S288" s="179"/>
      <c r="V288" s="179"/>
    </row>
    <row r="289" spans="1:22" s="280" customFormat="1" ht="11.25">
      <c r="A289" s="749"/>
      <c r="B289" s="179"/>
      <c r="C289" s="179"/>
      <c r="D289" s="179"/>
      <c r="E289" s="179"/>
      <c r="F289" s="179"/>
      <c r="G289" s="179"/>
      <c r="H289" s="179"/>
      <c r="I289" s="179"/>
      <c r="J289" s="179"/>
      <c r="K289" s="179"/>
      <c r="L289" s="179"/>
      <c r="M289" s="179"/>
      <c r="N289" s="179"/>
      <c r="O289" s="179"/>
      <c r="P289" s="179"/>
      <c r="Q289" s="179"/>
      <c r="R289" s="179"/>
      <c r="S289" s="179"/>
      <c r="V289" s="179"/>
    </row>
    <row r="290" spans="1:22" s="280" customFormat="1" ht="11.25">
      <c r="A290" s="749"/>
      <c r="B290" s="179"/>
      <c r="C290" s="179"/>
      <c r="D290" s="179"/>
      <c r="E290" s="179"/>
      <c r="F290" s="179"/>
      <c r="G290" s="179"/>
      <c r="H290" s="179"/>
      <c r="I290" s="179"/>
      <c r="J290" s="179"/>
      <c r="K290" s="179"/>
      <c r="L290" s="179"/>
      <c r="M290" s="179"/>
      <c r="N290" s="179"/>
      <c r="O290" s="179"/>
      <c r="P290" s="179"/>
      <c r="Q290" s="179"/>
      <c r="R290" s="179"/>
      <c r="S290" s="179"/>
      <c r="V290" s="179"/>
    </row>
    <row r="291" spans="1:22" s="280" customFormat="1" ht="11.25">
      <c r="A291" s="749"/>
      <c r="B291" s="179"/>
      <c r="C291" s="179"/>
      <c r="D291" s="179"/>
      <c r="E291" s="179"/>
      <c r="F291" s="179"/>
      <c r="G291" s="179"/>
      <c r="H291" s="179"/>
      <c r="I291" s="179"/>
      <c r="J291" s="179"/>
      <c r="K291" s="179"/>
      <c r="L291" s="179"/>
      <c r="M291" s="179"/>
      <c r="N291" s="179"/>
      <c r="O291" s="179"/>
      <c r="P291" s="179"/>
      <c r="Q291" s="179"/>
      <c r="R291" s="179"/>
      <c r="S291" s="179"/>
      <c r="V291" s="179"/>
    </row>
    <row r="292" spans="1:22" s="280" customFormat="1" ht="11.25">
      <c r="A292" s="749"/>
      <c r="B292" s="179"/>
      <c r="C292" s="179"/>
      <c r="D292" s="179"/>
      <c r="E292" s="179"/>
      <c r="F292" s="179"/>
      <c r="G292" s="179"/>
      <c r="H292" s="179"/>
      <c r="I292" s="179"/>
      <c r="J292" s="179"/>
      <c r="K292" s="179"/>
      <c r="L292" s="179"/>
      <c r="M292" s="179"/>
      <c r="N292" s="179"/>
      <c r="O292" s="179"/>
      <c r="P292" s="179"/>
      <c r="Q292" s="179"/>
      <c r="R292" s="179"/>
      <c r="S292" s="179"/>
      <c r="V292" s="179"/>
    </row>
    <row r="293" spans="1:22" s="280" customFormat="1" ht="11.25">
      <c r="A293" s="749"/>
      <c r="B293" s="179"/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V293" s="179"/>
    </row>
    <row r="294" spans="1:22" s="280" customFormat="1" ht="11.25">
      <c r="A294" s="749"/>
      <c r="B294" s="179"/>
      <c r="C294" s="179"/>
      <c r="D294" s="179"/>
      <c r="E294" s="179"/>
      <c r="F294" s="179"/>
      <c r="G294" s="179"/>
      <c r="H294" s="179"/>
      <c r="I294" s="179"/>
      <c r="J294" s="179"/>
      <c r="K294" s="179"/>
      <c r="L294" s="179"/>
      <c r="M294" s="179"/>
      <c r="N294" s="179"/>
      <c r="O294" s="179"/>
      <c r="P294" s="179"/>
      <c r="Q294" s="179"/>
      <c r="R294" s="179"/>
      <c r="S294" s="179"/>
      <c r="V294" s="179"/>
    </row>
    <row r="295" spans="1:22" s="280" customFormat="1" ht="11.25">
      <c r="A295" s="749"/>
      <c r="B295" s="179"/>
      <c r="C295" s="179"/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  <c r="R295" s="179"/>
      <c r="S295" s="179"/>
      <c r="V295" s="179"/>
    </row>
    <row r="296" spans="1:22" s="280" customFormat="1" ht="11.25">
      <c r="A296" s="749"/>
      <c r="B296" s="179"/>
      <c r="C296" s="179"/>
      <c r="D296" s="179"/>
      <c r="E296" s="179"/>
      <c r="F296" s="179"/>
      <c r="G296" s="179"/>
      <c r="H296" s="179"/>
      <c r="I296" s="179"/>
      <c r="J296" s="179"/>
      <c r="K296" s="179"/>
      <c r="L296" s="179"/>
      <c r="M296" s="179"/>
      <c r="N296" s="179"/>
      <c r="O296" s="179"/>
      <c r="P296" s="179"/>
      <c r="Q296" s="179"/>
      <c r="R296" s="179"/>
      <c r="S296" s="179"/>
      <c r="V296" s="179"/>
    </row>
    <row r="297" spans="1:22" s="280" customFormat="1" ht="11.25">
      <c r="A297" s="749"/>
      <c r="B297" s="179"/>
      <c r="C297" s="179"/>
      <c r="D297" s="179"/>
      <c r="E297" s="179"/>
      <c r="F297" s="179"/>
      <c r="G297" s="179"/>
      <c r="H297" s="179"/>
      <c r="I297" s="179"/>
      <c r="J297" s="179"/>
      <c r="K297" s="179"/>
      <c r="L297" s="179"/>
      <c r="M297" s="179"/>
      <c r="N297" s="179"/>
      <c r="O297" s="179"/>
      <c r="P297" s="179"/>
      <c r="Q297" s="179"/>
      <c r="R297" s="179"/>
      <c r="S297" s="179"/>
      <c r="V297" s="179"/>
    </row>
    <row r="298" spans="1:22" s="280" customFormat="1" ht="11.25">
      <c r="A298" s="749"/>
      <c r="B298" s="179"/>
      <c r="C298" s="179"/>
      <c r="D298" s="179"/>
      <c r="E298" s="179"/>
      <c r="F298" s="179"/>
      <c r="G298" s="179"/>
      <c r="H298" s="179"/>
      <c r="I298" s="179"/>
      <c r="J298" s="179"/>
      <c r="K298" s="179"/>
      <c r="L298" s="179"/>
      <c r="M298" s="179"/>
      <c r="N298" s="179"/>
      <c r="O298" s="179"/>
      <c r="P298" s="179"/>
      <c r="Q298" s="179"/>
      <c r="R298" s="179"/>
      <c r="S298" s="179"/>
      <c r="V298" s="179"/>
    </row>
    <row r="299" spans="1:22" s="280" customFormat="1" ht="11.25">
      <c r="A299" s="749"/>
      <c r="B299" s="179"/>
      <c r="C299" s="179"/>
      <c r="D299" s="179"/>
      <c r="E299" s="179"/>
      <c r="F299" s="179"/>
      <c r="G299" s="179"/>
      <c r="H299" s="179"/>
      <c r="I299" s="179"/>
      <c r="J299" s="179"/>
      <c r="K299" s="179"/>
      <c r="L299" s="179"/>
      <c r="M299" s="179"/>
      <c r="N299" s="179"/>
      <c r="O299" s="179"/>
      <c r="P299" s="179"/>
      <c r="Q299" s="179"/>
      <c r="R299" s="179"/>
      <c r="S299" s="179"/>
      <c r="V299" s="179"/>
    </row>
    <row r="300" spans="1:22" s="280" customFormat="1" ht="11.25">
      <c r="A300" s="749"/>
      <c r="B300" s="179"/>
      <c r="C300" s="179"/>
      <c r="D300" s="179"/>
      <c r="E300" s="179"/>
      <c r="F300" s="179"/>
      <c r="G300" s="179"/>
      <c r="H300" s="179"/>
      <c r="I300" s="179"/>
      <c r="J300" s="179"/>
      <c r="K300" s="179"/>
      <c r="L300" s="179"/>
      <c r="M300" s="179"/>
      <c r="N300" s="179"/>
      <c r="O300" s="179"/>
      <c r="P300" s="179"/>
      <c r="Q300" s="179"/>
      <c r="R300" s="179"/>
      <c r="S300" s="179"/>
      <c r="V300" s="179"/>
    </row>
    <row r="301" spans="1:22" s="280" customFormat="1" ht="11.25">
      <c r="A301" s="749"/>
      <c r="B301" s="179"/>
      <c r="C301" s="179"/>
      <c r="D301" s="179"/>
      <c r="E301" s="179"/>
      <c r="F301" s="179"/>
      <c r="G301" s="179"/>
      <c r="H301" s="179"/>
      <c r="I301" s="179"/>
      <c r="J301" s="179"/>
      <c r="K301" s="179"/>
      <c r="L301" s="179"/>
      <c r="M301" s="179"/>
      <c r="N301" s="179"/>
      <c r="O301" s="179"/>
      <c r="P301" s="179"/>
      <c r="Q301" s="179"/>
      <c r="R301" s="179"/>
      <c r="S301" s="179"/>
      <c r="V301" s="179"/>
    </row>
    <row r="302" spans="1:22" s="280" customFormat="1" ht="11.25">
      <c r="A302" s="749"/>
      <c r="B302" s="179"/>
      <c r="C302" s="179"/>
      <c r="D302" s="179"/>
      <c r="E302" s="179"/>
      <c r="F302" s="179"/>
      <c r="G302" s="179"/>
      <c r="H302" s="179"/>
      <c r="I302" s="179"/>
      <c r="J302" s="179"/>
      <c r="K302" s="179"/>
      <c r="L302" s="179"/>
      <c r="M302" s="179"/>
      <c r="N302" s="179"/>
      <c r="O302" s="179"/>
      <c r="P302" s="179"/>
      <c r="Q302" s="179"/>
      <c r="R302" s="179"/>
      <c r="S302" s="179"/>
      <c r="V302" s="179"/>
    </row>
    <row r="303" spans="1:22" s="280" customFormat="1" ht="11.25">
      <c r="A303" s="749"/>
      <c r="B303" s="179"/>
      <c r="C303" s="179"/>
      <c r="D303" s="179"/>
      <c r="E303" s="179"/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V303" s="179"/>
    </row>
    <row r="304" spans="1:22" s="280" customFormat="1" ht="11.25">
      <c r="A304" s="749"/>
      <c r="B304" s="179"/>
      <c r="C304" s="179"/>
      <c r="D304" s="179"/>
      <c r="E304" s="179"/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V304" s="179"/>
    </row>
    <row r="305" spans="1:22" s="280" customFormat="1" ht="11.25">
      <c r="A305" s="749"/>
      <c r="B305" s="179"/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V305" s="179"/>
    </row>
    <row r="306" spans="1:22" s="280" customFormat="1" ht="11.25">
      <c r="A306" s="749"/>
      <c r="B306" s="179"/>
      <c r="C306" s="179"/>
      <c r="D306" s="179"/>
      <c r="E306" s="179"/>
      <c r="F306" s="179"/>
      <c r="G306" s="179"/>
      <c r="H306" s="179"/>
      <c r="I306" s="179"/>
      <c r="J306" s="179"/>
      <c r="K306" s="179"/>
      <c r="L306" s="179"/>
      <c r="M306" s="179"/>
      <c r="N306" s="179"/>
      <c r="O306" s="179"/>
      <c r="P306" s="179"/>
      <c r="Q306" s="179"/>
      <c r="R306" s="179"/>
      <c r="S306" s="179"/>
      <c r="V306" s="179"/>
    </row>
    <row r="307" spans="1:22" s="280" customFormat="1" ht="11.25">
      <c r="A307" s="749"/>
      <c r="B307" s="179"/>
      <c r="C307" s="179"/>
      <c r="D307" s="179"/>
      <c r="E307" s="179"/>
      <c r="F307" s="179"/>
      <c r="G307" s="179"/>
      <c r="H307" s="179"/>
      <c r="I307" s="179"/>
      <c r="J307" s="179"/>
      <c r="K307" s="179"/>
      <c r="L307" s="179"/>
      <c r="M307" s="179"/>
      <c r="N307" s="179"/>
      <c r="O307" s="179"/>
      <c r="P307" s="179"/>
      <c r="Q307" s="179"/>
      <c r="R307" s="179"/>
      <c r="S307" s="179"/>
      <c r="V307" s="179"/>
    </row>
    <row r="308" spans="1:22" s="280" customFormat="1" ht="11.25">
      <c r="A308" s="749"/>
      <c r="B308" s="179"/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V308" s="179"/>
    </row>
    <row r="309" spans="1:22" s="280" customFormat="1" ht="11.25">
      <c r="A309" s="749"/>
      <c r="B309" s="179"/>
      <c r="C309" s="179"/>
      <c r="D309" s="179"/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V309" s="179"/>
    </row>
    <row r="310" spans="1:22" s="280" customFormat="1" ht="11.25">
      <c r="A310" s="749"/>
      <c r="B310" s="179"/>
      <c r="C310" s="179"/>
      <c r="D310" s="179"/>
      <c r="E310" s="179"/>
      <c r="F310" s="179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V310" s="179"/>
    </row>
    <row r="311" spans="1:22" s="280" customFormat="1" ht="11.25">
      <c r="A311" s="749"/>
      <c r="B311" s="179"/>
      <c r="C311" s="179"/>
      <c r="D311" s="179"/>
      <c r="E311" s="179"/>
      <c r="F311" s="179"/>
      <c r="G311" s="179"/>
      <c r="H311" s="179"/>
      <c r="I311" s="179"/>
      <c r="J311" s="179"/>
      <c r="K311" s="179"/>
      <c r="L311" s="179"/>
      <c r="M311" s="179"/>
      <c r="N311" s="179"/>
      <c r="O311" s="179"/>
      <c r="P311" s="179"/>
      <c r="Q311" s="179"/>
      <c r="R311" s="179"/>
      <c r="S311" s="179"/>
      <c r="V311" s="179"/>
    </row>
    <row r="312" spans="1:22" s="280" customFormat="1" ht="11.25">
      <c r="A312" s="749"/>
      <c r="B312" s="179"/>
      <c r="C312" s="179"/>
      <c r="D312" s="179"/>
      <c r="E312" s="179"/>
      <c r="F312" s="179"/>
      <c r="G312" s="179"/>
      <c r="H312" s="179"/>
      <c r="I312" s="179"/>
      <c r="J312" s="179"/>
      <c r="K312" s="179"/>
      <c r="L312" s="179"/>
      <c r="M312" s="179"/>
      <c r="N312" s="179"/>
      <c r="O312" s="179"/>
      <c r="P312" s="179"/>
      <c r="Q312" s="179"/>
      <c r="R312" s="179"/>
      <c r="S312" s="179"/>
      <c r="V312" s="179"/>
    </row>
    <row r="313" spans="1:22" s="280" customFormat="1" ht="11.25">
      <c r="A313" s="749"/>
      <c r="B313" s="179"/>
      <c r="C313" s="179"/>
      <c r="D313" s="179"/>
      <c r="E313" s="179"/>
      <c r="F313" s="179"/>
      <c r="G313" s="179"/>
      <c r="H313" s="179"/>
      <c r="I313" s="179"/>
      <c r="J313" s="179"/>
      <c r="K313" s="179"/>
      <c r="L313" s="179"/>
      <c r="M313" s="179"/>
      <c r="N313" s="179"/>
      <c r="O313" s="179"/>
      <c r="P313" s="179"/>
      <c r="Q313" s="179"/>
      <c r="R313" s="179"/>
      <c r="S313" s="179"/>
      <c r="V313" s="179"/>
    </row>
    <row r="314" spans="1:22" s="280" customFormat="1" ht="11.25">
      <c r="A314" s="749"/>
      <c r="B314" s="179"/>
      <c r="C314" s="179"/>
      <c r="D314" s="179"/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79"/>
      <c r="V314" s="179"/>
    </row>
    <row r="315" spans="1:22" s="280" customFormat="1" ht="11.25">
      <c r="A315" s="749"/>
      <c r="B315" s="179"/>
      <c r="C315" s="179"/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79"/>
      <c r="V315" s="179"/>
    </row>
    <row r="316" spans="1:22" s="280" customFormat="1" ht="11.25">
      <c r="A316" s="749"/>
      <c r="B316" s="179"/>
      <c r="C316" s="179"/>
      <c r="D316" s="179"/>
      <c r="E316" s="179"/>
      <c r="F316" s="179"/>
      <c r="G316" s="179"/>
      <c r="H316" s="179"/>
      <c r="I316" s="179"/>
      <c r="J316" s="179"/>
      <c r="K316" s="179"/>
      <c r="L316" s="179"/>
      <c r="M316" s="179"/>
      <c r="N316" s="179"/>
      <c r="O316" s="179"/>
      <c r="P316" s="179"/>
      <c r="Q316" s="179"/>
      <c r="R316" s="179"/>
      <c r="S316" s="179"/>
      <c r="V316" s="179"/>
    </row>
    <row r="317" spans="1:22" s="280" customFormat="1" ht="11.25">
      <c r="A317" s="749"/>
      <c r="B317" s="179"/>
      <c r="C317" s="179"/>
      <c r="D317" s="179"/>
      <c r="E317" s="179"/>
      <c r="F317" s="179"/>
      <c r="G317" s="179"/>
      <c r="H317" s="179"/>
      <c r="I317" s="179"/>
      <c r="J317" s="179"/>
      <c r="K317" s="179"/>
      <c r="L317" s="179"/>
      <c r="M317" s="179"/>
      <c r="N317" s="179"/>
      <c r="O317" s="179"/>
      <c r="P317" s="179"/>
      <c r="Q317" s="179"/>
      <c r="R317" s="179"/>
      <c r="S317" s="179"/>
      <c r="V317" s="179"/>
    </row>
    <row r="318" spans="1:22" s="280" customFormat="1" ht="11.25">
      <c r="A318" s="749"/>
      <c r="B318" s="179"/>
      <c r="C318" s="179"/>
      <c r="D318" s="179"/>
      <c r="E318" s="179"/>
      <c r="F318" s="179"/>
      <c r="G318" s="179"/>
      <c r="H318" s="179"/>
      <c r="I318" s="179"/>
      <c r="J318" s="179"/>
      <c r="K318" s="179"/>
      <c r="L318" s="179"/>
      <c r="M318" s="179"/>
      <c r="N318" s="179"/>
      <c r="O318" s="179"/>
      <c r="P318" s="179"/>
      <c r="Q318" s="179"/>
      <c r="R318" s="179"/>
      <c r="S318" s="179"/>
      <c r="V318" s="179"/>
    </row>
    <row r="319" spans="1:22" s="280" customFormat="1" ht="11.25">
      <c r="A319" s="749"/>
      <c r="B319" s="179"/>
      <c r="C319" s="179"/>
      <c r="D319" s="179"/>
      <c r="E319" s="179"/>
      <c r="F319" s="179"/>
      <c r="G319" s="179"/>
      <c r="H319" s="179"/>
      <c r="I319" s="179"/>
      <c r="J319" s="179"/>
      <c r="K319" s="179"/>
      <c r="L319" s="179"/>
      <c r="M319" s="179"/>
      <c r="N319" s="179"/>
      <c r="O319" s="179"/>
      <c r="P319" s="179"/>
      <c r="Q319" s="179"/>
      <c r="R319" s="179"/>
      <c r="S319" s="179"/>
      <c r="V319" s="179"/>
    </row>
    <row r="320" spans="1:22" s="280" customFormat="1" ht="11.25">
      <c r="A320" s="749"/>
      <c r="B320" s="179"/>
      <c r="C320" s="179"/>
      <c r="D320" s="179"/>
      <c r="E320" s="179"/>
      <c r="F320" s="179"/>
      <c r="G320" s="179"/>
      <c r="H320" s="179"/>
      <c r="I320" s="179"/>
      <c r="J320" s="179"/>
      <c r="K320" s="179"/>
      <c r="L320" s="179"/>
      <c r="M320" s="179"/>
      <c r="N320" s="179"/>
      <c r="O320" s="179"/>
      <c r="P320" s="179"/>
      <c r="Q320" s="179"/>
      <c r="R320" s="179"/>
      <c r="S320" s="179"/>
      <c r="V320" s="179"/>
    </row>
    <row r="321" spans="1:22" s="280" customFormat="1" ht="11.25">
      <c r="A321" s="749"/>
      <c r="B321" s="179"/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179"/>
      <c r="P321" s="179"/>
      <c r="Q321" s="179"/>
      <c r="R321" s="179"/>
      <c r="S321" s="179"/>
      <c r="V321" s="179"/>
    </row>
    <row r="322" spans="1:22" s="280" customFormat="1" ht="11.25">
      <c r="A322" s="749"/>
      <c r="B322" s="179"/>
      <c r="C322" s="179"/>
      <c r="D322" s="179"/>
      <c r="E322" s="179"/>
      <c r="F322" s="179"/>
      <c r="G322" s="179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V322" s="179"/>
    </row>
    <row r="323" spans="1:22" s="280" customFormat="1" ht="11.25">
      <c r="A323" s="749"/>
      <c r="B323" s="179"/>
      <c r="C323" s="179"/>
      <c r="D323" s="179"/>
      <c r="E323" s="179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V323" s="179"/>
    </row>
    <row r="324" spans="1:22" s="280" customFormat="1" ht="11.25">
      <c r="A324" s="749"/>
      <c r="B324" s="179"/>
      <c r="C324" s="179"/>
      <c r="D324" s="17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V324" s="179"/>
    </row>
    <row r="325" spans="1:22" s="280" customFormat="1" ht="11.25">
      <c r="A325" s="749"/>
      <c r="B325" s="179"/>
      <c r="C325" s="179"/>
      <c r="D325" s="179"/>
      <c r="E325" s="179"/>
      <c r="F325" s="179"/>
      <c r="G325" s="179"/>
      <c r="H325" s="179"/>
      <c r="I325" s="179"/>
      <c r="J325" s="179"/>
      <c r="K325" s="179"/>
      <c r="L325" s="179"/>
      <c r="M325" s="179"/>
      <c r="N325" s="179"/>
      <c r="O325" s="179"/>
      <c r="P325" s="179"/>
      <c r="Q325" s="179"/>
      <c r="R325" s="179"/>
      <c r="S325" s="179"/>
      <c r="V325" s="179"/>
    </row>
    <row r="326" spans="1:22" s="280" customFormat="1" ht="11.25">
      <c r="A326" s="749"/>
      <c r="B326" s="179"/>
      <c r="C326" s="179"/>
      <c r="D326" s="179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79"/>
      <c r="P326" s="179"/>
      <c r="Q326" s="179"/>
      <c r="R326" s="179"/>
      <c r="S326" s="179"/>
      <c r="V326" s="179"/>
    </row>
    <row r="327" spans="1:22" s="280" customFormat="1" ht="11.25">
      <c r="A327" s="749"/>
      <c r="B327" s="179"/>
      <c r="C327" s="179"/>
      <c r="D327" s="179"/>
      <c r="E327" s="179"/>
      <c r="F327" s="179"/>
      <c r="G327" s="179"/>
      <c r="H327" s="179"/>
      <c r="I327" s="179"/>
      <c r="J327" s="179"/>
      <c r="K327" s="179"/>
      <c r="L327" s="179"/>
      <c r="M327" s="179"/>
      <c r="N327" s="179"/>
      <c r="O327" s="179"/>
      <c r="P327" s="179"/>
      <c r="Q327" s="179"/>
      <c r="R327" s="179"/>
      <c r="S327" s="179"/>
      <c r="V327" s="179"/>
    </row>
    <row r="328" spans="1:22" s="280" customFormat="1" ht="11.25">
      <c r="A328" s="749"/>
      <c r="B328" s="179"/>
      <c r="C328" s="179"/>
      <c r="D328" s="179"/>
      <c r="E328" s="179"/>
      <c r="F328" s="179"/>
      <c r="G328" s="179"/>
      <c r="H328" s="179"/>
      <c r="I328" s="179"/>
      <c r="J328" s="179"/>
      <c r="K328" s="179"/>
      <c r="L328" s="179"/>
      <c r="M328" s="179"/>
      <c r="N328" s="179"/>
      <c r="O328" s="179"/>
      <c r="P328" s="179"/>
      <c r="Q328" s="179"/>
      <c r="R328" s="179"/>
      <c r="S328" s="179"/>
      <c r="V328" s="179"/>
    </row>
    <row r="329" spans="1:22" s="280" customFormat="1" ht="11.25">
      <c r="A329" s="749"/>
      <c r="B329" s="179"/>
      <c r="C329" s="179"/>
      <c r="D329" s="179"/>
      <c r="E329" s="179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V329" s="179"/>
    </row>
    <row r="330" spans="1:22" s="280" customFormat="1" ht="11.25">
      <c r="A330" s="749"/>
      <c r="B330" s="179"/>
      <c r="C330" s="179"/>
      <c r="D330" s="179"/>
      <c r="E330" s="179"/>
      <c r="F330" s="179"/>
      <c r="G330" s="179"/>
      <c r="H330" s="179"/>
      <c r="I330" s="179"/>
      <c r="J330" s="179"/>
      <c r="K330" s="179"/>
      <c r="L330" s="179"/>
      <c r="M330" s="179"/>
      <c r="N330" s="179"/>
      <c r="O330" s="179"/>
      <c r="P330" s="179"/>
      <c r="Q330" s="179"/>
      <c r="R330" s="179"/>
      <c r="S330" s="179"/>
      <c r="V330" s="179"/>
    </row>
    <row r="331" spans="1:22" s="280" customFormat="1" ht="11.25">
      <c r="A331" s="749"/>
      <c r="B331" s="179"/>
      <c r="C331" s="179"/>
      <c r="D331" s="179"/>
      <c r="E331" s="179"/>
      <c r="F331" s="179"/>
      <c r="G331" s="179"/>
      <c r="H331" s="179"/>
      <c r="I331" s="179"/>
      <c r="J331" s="179"/>
      <c r="K331" s="179"/>
      <c r="L331" s="179"/>
      <c r="M331" s="179"/>
      <c r="N331" s="179"/>
      <c r="O331" s="179"/>
      <c r="P331" s="179"/>
      <c r="Q331" s="179"/>
      <c r="R331" s="179"/>
      <c r="S331" s="179"/>
      <c r="V331" s="179"/>
    </row>
    <row r="332" spans="1:22" s="280" customFormat="1" ht="11.25">
      <c r="A332" s="749"/>
      <c r="B332" s="179"/>
      <c r="C332" s="179"/>
      <c r="D332" s="179"/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179"/>
      <c r="P332" s="179"/>
      <c r="Q332" s="179"/>
      <c r="R332" s="179"/>
      <c r="S332" s="179"/>
      <c r="V332" s="179"/>
    </row>
    <row r="333" spans="1:22" s="280" customFormat="1" ht="11.25">
      <c r="A333" s="749"/>
      <c r="B333" s="179"/>
      <c r="C333" s="179"/>
      <c r="D333" s="179"/>
      <c r="E333" s="179"/>
      <c r="F333" s="179"/>
      <c r="G333" s="179"/>
      <c r="H333" s="179"/>
      <c r="I333" s="179"/>
      <c r="J333" s="179"/>
      <c r="K333" s="179"/>
      <c r="L333" s="179"/>
      <c r="M333" s="179"/>
      <c r="N333" s="179"/>
      <c r="O333" s="179"/>
      <c r="P333" s="179"/>
      <c r="Q333" s="179"/>
      <c r="R333" s="179"/>
      <c r="S333" s="179"/>
      <c r="V333" s="179"/>
    </row>
    <row r="334" spans="1:22" s="280" customFormat="1" ht="11.25">
      <c r="A334" s="749"/>
      <c r="B334" s="179"/>
      <c r="C334" s="179"/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  <c r="R334" s="179"/>
      <c r="S334" s="179"/>
      <c r="V334" s="179"/>
    </row>
    <row r="335" spans="1:22" s="280" customFormat="1" ht="11.25">
      <c r="A335" s="749"/>
      <c r="B335" s="179"/>
      <c r="C335" s="179"/>
      <c r="D335" s="179"/>
      <c r="E335" s="179"/>
      <c r="F335" s="179"/>
      <c r="G335" s="179"/>
      <c r="H335" s="179"/>
      <c r="I335" s="179"/>
      <c r="J335" s="179"/>
      <c r="K335" s="179"/>
      <c r="L335" s="179"/>
      <c r="M335" s="179"/>
      <c r="N335" s="179"/>
      <c r="O335" s="179"/>
      <c r="P335" s="179"/>
      <c r="Q335" s="179"/>
      <c r="R335" s="179"/>
      <c r="S335" s="179"/>
      <c r="V335" s="179"/>
    </row>
    <row r="336" spans="1:22" s="280" customFormat="1" ht="11.25">
      <c r="A336" s="749"/>
      <c r="B336" s="179"/>
      <c r="C336" s="179"/>
      <c r="D336" s="179"/>
      <c r="E336" s="179"/>
      <c r="F336" s="179"/>
      <c r="G336" s="179"/>
      <c r="H336" s="179"/>
      <c r="I336" s="179"/>
      <c r="J336" s="179"/>
      <c r="K336" s="179"/>
      <c r="L336" s="179"/>
      <c r="M336" s="179"/>
      <c r="N336" s="179"/>
      <c r="O336" s="179"/>
      <c r="P336" s="179"/>
      <c r="Q336" s="179"/>
      <c r="R336" s="179"/>
      <c r="S336" s="179"/>
      <c r="V336" s="179"/>
    </row>
    <row r="337" spans="1:22" s="280" customFormat="1" ht="11.25">
      <c r="A337" s="749"/>
      <c r="B337" s="179"/>
      <c r="C337" s="179"/>
      <c r="D337" s="179"/>
      <c r="E337" s="179"/>
      <c r="F337" s="179"/>
      <c r="G337" s="179"/>
      <c r="H337" s="179"/>
      <c r="I337" s="179"/>
      <c r="J337" s="179"/>
      <c r="K337" s="179"/>
      <c r="L337" s="179"/>
      <c r="M337" s="179"/>
      <c r="N337" s="179"/>
      <c r="O337" s="179"/>
      <c r="P337" s="179"/>
      <c r="Q337" s="179"/>
      <c r="R337" s="179"/>
      <c r="S337" s="179"/>
      <c r="V337" s="179"/>
    </row>
    <row r="338" spans="1:22" s="280" customFormat="1" ht="11.25">
      <c r="A338" s="749"/>
      <c r="B338" s="179"/>
      <c r="C338" s="179"/>
      <c r="D338" s="179"/>
      <c r="E338" s="179"/>
      <c r="F338" s="179"/>
      <c r="G338" s="179"/>
      <c r="H338" s="179"/>
      <c r="I338" s="179"/>
      <c r="J338" s="179"/>
      <c r="K338" s="179"/>
      <c r="L338" s="179"/>
      <c r="M338" s="179"/>
      <c r="N338" s="179"/>
      <c r="O338" s="179"/>
      <c r="P338" s="179"/>
      <c r="Q338" s="179"/>
      <c r="R338" s="179"/>
      <c r="S338" s="179"/>
      <c r="V338" s="179"/>
    </row>
    <row r="339" spans="1:22" s="280" customFormat="1" ht="11.25">
      <c r="A339" s="749"/>
      <c r="B339" s="179"/>
      <c r="C339" s="179"/>
      <c r="D339" s="179"/>
      <c r="E339" s="179"/>
      <c r="F339" s="179"/>
      <c r="G339" s="179"/>
      <c r="H339" s="179"/>
      <c r="I339" s="179"/>
      <c r="J339" s="179"/>
      <c r="K339" s="179"/>
      <c r="L339" s="179"/>
      <c r="M339" s="179"/>
      <c r="N339" s="179"/>
      <c r="O339" s="179"/>
      <c r="P339" s="179"/>
      <c r="Q339" s="179"/>
      <c r="R339" s="179"/>
      <c r="S339" s="179"/>
      <c r="V339" s="179"/>
    </row>
    <row r="340" spans="1:22" s="280" customFormat="1" ht="11.25">
      <c r="A340" s="749"/>
      <c r="B340" s="179"/>
      <c r="C340" s="179"/>
      <c r="D340" s="179"/>
      <c r="E340" s="179"/>
      <c r="F340" s="179"/>
      <c r="G340" s="179"/>
      <c r="H340" s="179"/>
      <c r="I340" s="179"/>
      <c r="J340" s="179"/>
      <c r="K340" s="179"/>
      <c r="L340" s="179"/>
      <c r="M340" s="179"/>
      <c r="N340" s="179"/>
      <c r="O340" s="179"/>
      <c r="P340" s="179"/>
      <c r="Q340" s="179"/>
      <c r="R340" s="179"/>
      <c r="S340" s="179"/>
      <c r="V340" s="179"/>
    </row>
    <row r="341" spans="1:22" s="280" customFormat="1" ht="11.25">
      <c r="A341" s="749"/>
      <c r="B341" s="179"/>
      <c r="C341" s="179"/>
      <c r="D341" s="179"/>
      <c r="E341" s="179"/>
      <c r="F341" s="179"/>
      <c r="G341" s="179"/>
      <c r="H341" s="179"/>
      <c r="I341" s="179"/>
      <c r="J341" s="179"/>
      <c r="K341" s="179"/>
      <c r="L341" s="179"/>
      <c r="M341" s="179"/>
      <c r="N341" s="179"/>
      <c r="O341" s="179"/>
      <c r="P341" s="179"/>
      <c r="Q341" s="179"/>
      <c r="R341" s="179"/>
      <c r="S341" s="179"/>
      <c r="V341" s="179"/>
    </row>
    <row r="342" spans="1:22" s="280" customFormat="1" ht="11.25">
      <c r="A342" s="749"/>
      <c r="B342" s="179"/>
      <c r="C342" s="179"/>
      <c r="D342" s="179"/>
      <c r="E342" s="179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V342" s="179"/>
    </row>
    <row r="343" spans="1:22" s="280" customFormat="1" ht="11.25">
      <c r="A343" s="749"/>
      <c r="B343" s="179"/>
      <c r="C343" s="179"/>
      <c r="D343" s="179"/>
      <c r="E343" s="179"/>
      <c r="F343" s="179"/>
      <c r="G343" s="179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V343" s="179"/>
    </row>
    <row r="344" spans="1:22" s="280" customFormat="1" ht="11.25">
      <c r="A344" s="749"/>
      <c r="B344" s="179"/>
      <c r="C344" s="179"/>
      <c r="D344" s="179"/>
      <c r="E344" s="179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V344" s="179"/>
    </row>
    <row r="345" spans="1:22" s="280" customFormat="1" ht="11.25">
      <c r="A345" s="749"/>
      <c r="B345" s="179"/>
      <c r="C345" s="179"/>
      <c r="D345" s="179"/>
      <c r="E345" s="179"/>
      <c r="F345" s="179"/>
      <c r="G345" s="179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V345" s="179"/>
    </row>
    <row r="346" spans="1:22" s="280" customFormat="1" ht="11.25">
      <c r="A346" s="749"/>
      <c r="B346" s="179"/>
      <c r="C346" s="179"/>
      <c r="D346" s="179"/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V346" s="179"/>
    </row>
    <row r="347" spans="1:22" s="280" customFormat="1" ht="11.25">
      <c r="A347" s="749"/>
      <c r="B347" s="179"/>
      <c r="C347" s="179"/>
      <c r="D347" s="179"/>
      <c r="E347" s="179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V347" s="179"/>
    </row>
    <row r="348" spans="1:22" s="280" customFormat="1" ht="11.25">
      <c r="A348" s="749"/>
      <c r="B348" s="179"/>
      <c r="C348" s="179"/>
      <c r="D348" s="179"/>
      <c r="E348" s="179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V348" s="179"/>
    </row>
    <row r="349" spans="1:22" s="280" customFormat="1" ht="11.25">
      <c r="A349" s="749"/>
      <c r="B349" s="179"/>
      <c r="C349" s="179"/>
      <c r="D349" s="179"/>
      <c r="E349" s="179"/>
      <c r="F349" s="179"/>
      <c r="G349" s="179"/>
      <c r="H349" s="179"/>
      <c r="I349" s="179"/>
      <c r="J349" s="179"/>
      <c r="K349" s="179"/>
      <c r="L349" s="179"/>
      <c r="M349" s="179"/>
      <c r="N349" s="179"/>
      <c r="O349" s="179"/>
      <c r="P349" s="179"/>
      <c r="Q349" s="179"/>
      <c r="R349" s="179"/>
      <c r="S349" s="179"/>
      <c r="V349" s="179"/>
    </row>
    <row r="350" spans="1:22" s="280" customFormat="1" ht="11.25">
      <c r="A350" s="749"/>
      <c r="B350" s="179"/>
      <c r="C350" s="179"/>
      <c r="D350" s="179"/>
      <c r="E350" s="179"/>
      <c r="F350" s="179"/>
      <c r="G350" s="179"/>
      <c r="H350" s="179"/>
      <c r="I350" s="179"/>
      <c r="J350" s="179"/>
      <c r="K350" s="179"/>
      <c r="L350" s="179"/>
      <c r="M350" s="179"/>
      <c r="N350" s="179"/>
      <c r="O350" s="179"/>
      <c r="P350" s="179"/>
      <c r="Q350" s="179"/>
      <c r="R350" s="179"/>
      <c r="S350" s="179"/>
      <c r="V350" s="179"/>
    </row>
    <row r="351" spans="1:22" s="280" customFormat="1" ht="11.25">
      <c r="A351" s="749"/>
      <c r="B351" s="179"/>
      <c r="C351" s="179"/>
      <c r="D351" s="179"/>
      <c r="E351" s="179"/>
      <c r="F351" s="179"/>
      <c r="G351" s="179"/>
      <c r="H351" s="179"/>
      <c r="I351" s="179"/>
      <c r="J351" s="179"/>
      <c r="K351" s="179"/>
      <c r="L351" s="179"/>
      <c r="M351" s="179"/>
      <c r="N351" s="179"/>
      <c r="O351" s="179"/>
      <c r="P351" s="179"/>
      <c r="Q351" s="179"/>
      <c r="R351" s="179"/>
      <c r="S351" s="179"/>
      <c r="V351" s="179"/>
    </row>
    <row r="352" spans="1:22" s="280" customFormat="1" ht="11.25">
      <c r="A352" s="749"/>
      <c r="B352" s="179"/>
      <c r="C352" s="179"/>
      <c r="D352" s="179"/>
      <c r="E352" s="179"/>
      <c r="F352" s="179"/>
      <c r="G352" s="179"/>
      <c r="H352" s="179"/>
      <c r="I352" s="179"/>
      <c r="J352" s="179"/>
      <c r="K352" s="179"/>
      <c r="L352" s="179"/>
      <c r="M352" s="179"/>
      <c r="N352" s="179"/>
      <c r="O352" s="179"/>
      <c r="P352" s="179"/>
      <c r="Q352" s="179"/>
      <c r="R352" s="179"/>
      <c r="S352" s="179"/>
      <c r="V352" s="179"/>
    </row>
    <row r="353" spans="1:22" s="280" customFormat="1" ht="11.25">
      <c r="A353" s="749"/>
      <c r="B353" s="179"/>
      <c r="C353" s="179"/>
      <c r="D353" s="179"/>
      <c r="E353" s="179"/>
      <c r="F353" s="179"/>
      <c r="G353" s="179"/>
      <c r="H353" s="179"/>
      <c r="I353" s="179"/>
      <c r="J353" s="179"/>
      <c r="K353" s="179"/>
      <c r="L353" s="179"/>
      <c r="M353" s="179"/>
      <c r="N353" s="179"/>
      <c r="O353" s="179"/>
      <c r="P353" s="179"/>
      <c r="Q353" s="179"/>
      <c r="R353" s="179"/>
      <c r="S353" s="179"/>
      <c r="V353" s="179"/>
    </row>
    <row r="354" spans="1:22" s="280" customFormat="1" ht="11.25">
      <c r="A354" s="749"/>
      <c r="B354" s="179"/>
      <c r="C354" s="179"/>
      <c r="D354" s="179"/>
      <c r="E354" s="179"/>
      <c r="F354" s="179"/>
      <c r="G354" s="179"/>
      <c r="H354" s="179"/>
      <c r="I354" s="179"/>
      <c r="J354" s="179"/>
      <c r="K354" s="179"/>
      <c r="L354" s="179"/>
      <c r="M354" s="179"/>
      <c r="N354" s="179"/>
      <c r="O354" s="179"/>
      <c r="P354" s="179"/>
      <c r="Q354" s="179"/>
      <c r="R354" s="179"/>
      <c r="S354" s="179"/>
      <c r="V354" s="179"/>
    </row>
    <row r="355" spans="1:22" s="280" customFormat="1" ht="11.25">
      <c r="A355" s="749"/>
      <c r="B355" s="179"/>
      <c r="C355" s="179"/>
      <c r="D355" s="179"/>
      <c r="E355" s="179"/>
      <c r="F355" s="179"/>
      <c r="G355" s="179"/>
      <c r="H355" s="179"/>
      <c r="I355" s="179"/>
      <c r="J355" s="179"/>
      <c r="K355" s="179"/>
      <c r="L355" s="179"/>
      <c r="M355" s="179"/>
      <c r="N355" s="179"/>
      <c r="O355" s="179"/>
      <c r="P355" s="179"/>
      <c r="Q355" s="179"/>
      <c r="R355" s="179"/>
      <c r="S355" s="179"/>
      <c r="V355" s="179"/>
    </row>
    <row r="356" spans="1:22" s="280" customFormat="1" ht="11.25">
      <c r="A356" s="749"/>
      <c r="B356" s="179"/>
      <c r="C356" s="179"/>
      <c r="D356" s="179"/>
      <c r="E356" s="179"/>
      <c r="F356" s="179"/>
      <c r="G356" s="179"/>
      <c r="H356" s="179"/>
      <c r="I356" s="179"/>
      <c r="J356" s="179"/>
      <c r="K356" s="179"/>
      <c r="L356" s="179"/>
      <c r="M356" s="179"/>
      <c r="N356" s="179"/>
      <c r="O356" s="179"/>
      <c r="P356" s="179"/>
      <c r="Q356" s="179"/>
      <c r="R356" s="179"/>
      <c r="S356" s="179"/>
      <c r="V356" s="179"/>
    </row>
    <row r="357" spans="1:22" s="280" customFormat="1" ht="11.25">
      <c r="A357" s="749"/>
      <c r="B357" s="179"/>
      <c r="C357" s="179"/>
      <c r="D357" s="179"/>
      <c r="E357" s="179"/>
      <c r="F357" s="179"/>
      <c r="G357" s="179"/>
      <c r="H357" s="179"/>
      <c r="I357" s="179"/>
      <c r="J357" s="179"/>
      <c r="K357" s="179"/>
      <c r="L357" s="179"/>
      <c r="M357" s="179"/>
      <c r="N357" s="179"/>
      <c r="O357" s="179"/>
      <c r="P357" s="179"/>
      <c r="Q357" s="179"/>
      <c r="R357" s="179"/>
      <c r="S357" s="179"/>
      <c r="V357" s="179"/>
    </row>
    <row r="358" spans="1:22" s="280" customFormat="1" ht="11.25">
      <c r="A358" s="749"/>
      <c r="B358" s="179"/>
      <c r="C358" s="179"/>
      <c r="D358" s="179"/>
      <c r="E358" s="179"/>
      <c r="F358" s="179"/>
      <c r="G358" s="179"/>
      <c r="H358" s="179"/>
      <c r="I358" s="179"/>
      <c r="J358" s="179"/>
      <c r="K358" s="179"/>
      <c r="L358" s="179"/>
      <c r="M358" s="179"/>
      <c r="N358" s="179"/>
      <c r="O358" s="179"/>
      <c r="P358" s="179"/>
      <c r="Q358" s="179"/>
      <c r="R358" s="179"/>
      <c r="S358" s="179"/>
      <c r="V358" s="179"/>
    </row>
    <row r="359" spans="1:22" s="280" customFormat="1" ht="11.25">
      <c r="A359" s="749"/>
      <c r="B359" s="179"/>
      <c r="C359" s="179"/>
      <c r="D359" s="179"/>
      <c r="E359" s="179"/>
      <c r="F359" s="179"/>
      <c r="G359" s="179"/>
      <c r="H359" s="179"/>
      <c r="I359" s="179"/>
      <c r="J359" s="179"/>
      <c r="K359" s="179"/>
      <c r="L359" s="179"/>
      <c r="M359" s="179"/>
      <c r="N359" s="179"/>
      <c r="O359" s="179"/>
      <c r="P359" s="179"/>
      <c r="Q359" s="179"/>
      <c r="R359" s="179"/>
      <c r="S359" s="179"/>
      <c r="V359" s="179"/>
    </row>
    <row r="360" spans="1:22" s="280" customFormat="1" ht="11.25">
      <c r="A360" s="749"/>
      <c r="B360" s="179"/>
      <c r="C360" s="179"/>
      <c r="D360" s="179"/>
      <c r="E360" s="179"/>
      <c r="F360" s="179"/>
      <c r="G360" s="179"/>
      <c r="H360" s="179"/>
      <c r="I360" s="179"/>
      <c r="J360" s="179"/>
      <c r="K360" s="179"/>
      <c r="L360" s="179"/>
      <c r="M360" s="179"/>
      <c r="N360" s="179"/>
      <c r="O360" s="179"/>
      <c r="P360" s="179"/>
      <c r="Q360" s="179"/>
      <c r="R360" s="179"/>
      <c r="S360" s="179"/>
      <c r="V360" s="179"/>
    </row>
    <row r="361" spans="1:22" s="280" customFormat="1" ht="11.25">
      <c r="A361" s="749"/>
      <c r="B361" s="179"/>
      <c r="C361" s="179"/>
      <c r="D361" s="179"/>
      <c r="E361" s="179"/>
      <c r="F361" s="179"/>
      <c r="G361" s="179"/>
      <c r="H361" s="179"/>
      <c r="I361" s="179"/>
      <c r="J361" s="179"/>
      <c r="K361" s="179"/>
      <c r="L361" s="179"/>
      <c r="M361" s="179"/>
      <c r="N361" s="179"/>
      <c r="O361" s="179"/>
      <c r="P361" s="179"/>
      <c r="Q361" s="179"/>
      <c r="R361" s="179"/>
      <c r="S361" s="179"/>
      <c r="V361" s="179"/>
    </row>
    <row r="362" spans="1:22" s="280" customFormat="1" ht="11.25">
      <c r="A362" s="749"/>
      <c r="B362" s="179"/>
      <c r="C362" s="179"/>
      <c r="D362" s="179"/>
      <c r="E362" s="179"/>
      <c r="F362" s="179"/>
      <c r="G362" s="179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V362" s="179"/>
    </row>
    <row r="363" spans="1:22" s="280" customFormat="1" ht="11.25">
      <c r="A363" s="749"/>
      <c r="B363" s="179"/>
      <c r="C363" s="179"/>
      <c r="D363" s="179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V363" s="179"/>
    </row>
    <row r="364" spans="1:22" s="280" customFormat="1" ht="11.25">
      <c r="A364" s="749"/>
      <c r="B364" s="179"/>
      <c r="C364" s="179"/>
      <c r="D364" s="179"/>
      <c r="E364" s="179"/>
      <c r="F364" s="179"/>
      <c r="G364" s="179"/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V364" s="179"/>
    </row>
    <row r="365" spans="1:22" s="280" customFormat="1" ht="11.25">
      <c r="A365" s="749"/>
      <c r="B365" s="179"/>
      <c r="C365" s="179"/>
      <c r="D365" s="179"/>
      <c r="E365" s="179"/>
      <c r="F365" s="179"/>
      <c r="G365" s="179"/>
      <c r="H365" s="179"/>
      <c r="I365" s="179"/>
      <c r="J365" s="179"/>
      <c r="K365" s="179"/>
      <c r="L365" s="179"/>
      <c r="M365" s="179"/>
      <c r="N365" s="179"/>
      <c r="O365" s="179"/>
      <c r="P365" s="179"/>
      <c r="Q365" s="179"/>
      <c r="R365" s="179"/>
      <c r="S365" s="179"/>
      <c r="V365" s="179"/>
    </row>
    <row r="366" spans="1:22" s="280" customFormat="1" ht="11.25">
      <c r="A366" s="749"/>
      <c r="B366" s="179"/>
      <c r="C366" s="179"/>
      <c r="D366" s="179"/>
      <c r="E366" s="179"/>
      <c r="F366" s="179"/>
      <c r="G366" s="179"/>
      <c r="H366" s="179"/>
      <c r="I366" s="179"/>
      <c r="J366" s="179"/>
      <c r="K366" s="179"/>
      <c r="L366" s="179"/>
      <c r="M366" s="179"/>
      <c r="N366" s="179"/>
      <c r="O366" s="179"/>
      <c r="P366" s="179"/>
      <c r="Q366" s="179"/>
      <c r="R366" s="179"/>
      <c r="S366" s="179"/>
      <c r="V366" s="179"/>
    </row>
    <row r="367" spans="1:22" s="280" customFormat="1" ht="11.25">
      <c r="A367" s="749"/>
      <c r="B367" s="179"/>
      <c r="C367" s="179"/>
      <c r="D367" s="179"/>
      <c r="E367" s="179"/>
      <c r="F367" s="179"/>
      <c r="G367" s="179"/>
      <c r="H367" s="179"/>
      <c r="I367" s="179"/>
      <c r="J367" s="179"/>
      <c r="K367" s="179"/>
      <c r="L367" s="179"/>
      <c r="M367" s="179"/>
      <c r="N367" s="179"/>
      <c r="O367" s="179"/>
      <c r="P367" s="179"/>
      <c r="Q367" s="179"/>
      <c r="R367" s="179"/>
      <c r="S367" s="179"/>
      <c r="V367" s="179"/>
    </row>
    <row r="368" spans="1:22" s="280" customFormat="1" ht="11.25">
      <c r="A368" s="749"/>
      <c r="B368" s="179"/>
      <c r="C368" s="179"/>
      <c r="D368" s="179"/>
      <c r="E368" s="179"/>
      <c r="F368" s="179"/>
      <c r="G368" s="179"/>
      <c r="H368" s="179"/>
      <c r="I368" s="179"/>
      <c r="J368" s="179"/>
      <c r="K368" s="179"/>
      <c r="L368" s="179"/>
      <c r="M368" s="179"/>
      <c r="N368" s="179"/>
      <c r="O368" s="179"/>
      <c r="P368" s="179"/>
      <c r="Q368" s="179"/>
      <c r="R368" s="179"/>
      <c r="S368" s="179"/>
      <c r="V368" s="179"/>
    </row>
    <row r="369" spans="1:22" s="280" customFormat="1" ht="11.25">
      <c r="A369" s="749"/>
      <c r="B369" s="179"/>
      <c r="C369" s="179"/>
      <c r="D369" s="179"/>
      <c r="E369" s="179"/>
      <c r="F369" s="179"/>
      <c r="G369" s="179"/>
      <c r="H369" s="179"/>
      <c r="I369" s="179"/>
      <c r="J369" s="179"/>
      <c r="K369" s="179"/>
      <c r="L369" s="179"/>
      <c r="M369" s="179"/>
      <c r="N369" s="179"/>
      <c r="O369" s="179"/>
      <c r="P369" s="179"/>
      <c r="Q369" s="179"/>
      <c r="R369" s="179"/>
      <c r="S369" s="179"/>
      <c r="V369" s="179"/>
    </row>
    <row r="370" spans="1:22" s="280" customFormat="1" ht="11.25">
      <c r="A370" s="749"/>
      <c r="B370" s="179"/>
      <c r="C370" s="179"/>
      <c r="D370" s="179"/>
      <c r="E370" s="179"/>
      <c r="F370" s="179"/>
      <c r="G370" s="179"/>
      <c r="H370" s="179"/>
      <c r="I370" s="179"/>
      <c r="J370" s="179"/>
      <c r="K370" s="179"/>
      <c r="L370" s="179"/>
      <c r="M370" s="179"/>
      <c r="N370" s="179"/>
      <c r="O370" s="179"/>
      <c r="P370" s="179"/>
      <c r="Q370" s="179"/>
      <c r="R370" s="179"/>
      <c r="S370" s="179"/>
      <c r="V370" s="179"/>
    </row>
    <row r="371" spans="1:22" s="280" customFormat="1" ht="11.25">
      <c r="A371" s="749"/>
      <c r="B371" s="179"/>
      <c r="C371" s="179"/>
      <c r="D371" s="179"/>
      <c r="E371" s="179"/>
      <c r="F371" s="179"/>
      <c r="G371" s="179"/>
      <c r="H371" s="179"/>
      <c r="I371" s="179"/>
      <c r="J371" s="179"/>
      <c r="K371" s="179"/>
      <c r="L371" s="179"/>
      <c r="M371" s="179"/>
      <c r="N371" s="179"/>
      <c r="O371" s="179"/>
      <c r="P371" s="179"/>
      <c r="Q371" s="179"/>
      <c r="R371" s="179"/>
      <c r="S371" s="179"/>
      <c r="V371" s="179"/>
    </row>
    <row r="372" spans="1:22" s="280" customFormat="1" ht="11.25">
      <c r="A372" s="749"/>
      <c r="B372" s="179"/>
      <c r="C372" s="179"/>
      <c r="D372" s="179"/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  <c r="P372" s="179"/>
      <c r="Q372" s="179"/>
      <c r="R372" s="179"/>
      <c r="S372" s="179"/>
      <c r="V372" s="179"/>
    </row>
    <row r="373" spans="1:22" s="280" customFormat="1" ht="11.25">
      <c r="A373" s="749"/>
      <c r="B373" s="179"/>
      <c r="C373" s="179"/>
      <c r="D373" s="179"/>
      <c r="E373" s="179"/>
      <c r="F373" s="179"/>
      <c r="G373" s="179"/>
      <c r="H373" s="179"/>
      <c r="I373" s="179"/>
      <c r="J373" s="179"/>
      <c r="K373" s="179"/>
      <c r="L373" s="179"/>
      <c r="M373" s="179"/>
      <c r="N373" s="179"/>
      <c r="O373" s="179"/>
      <c r="P373" s="179"/>
      <c r="Q373" s="179"/>
      <c r="R373" s="179"/>
      <c r="S373" s="179"/>
      <c r="V373" s="179"/>
    </row>
    <row r="374" spans="1:22" s="280" customFormat="1" ht="11.25">
      <c r="A374" s="749"/>
      <c r="B374" s="179"/>
      <c r="C374" s="179"/>
      <c r="D374" s="179"/>
      <c r="E374" s="179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  <c r="R374" s="179"/>
      <c r="S374" s="179"/>
      <c r="V374" s="179"/>
    </row>
    <row r="375" spans="1:22" s="280" customFormat="1" ht="11.25">
      <c r="A375" s="749"/>
      <c r="B375" s="179"/>
      <c r="C375" s="179"/>
      <c r="D375" s="179"/>
      <c r="E375" s="179"/>
      <c r="F375" s="179"/>
      <c r="G375" s="179"/>
      <c r="H375" s="179"/>
      <c r="I375" s="179"/>
      <c r="J375" s="179"/>
      <c r="K375" s="179"/>
      <c r="L375" s="179"/>
      <c r="M375" s="179"/>
      <c r="N375" s="179"/>
      <c r="O375" s="179"/>
      <c r="P375" s="179"/>
      <c r="Q375" s="179"/>
      <c r="R375" s="179"/>
      <c r="S375" s="179"/>
      <c r="V375" s="179"/>
    </row>
    <row r="376" spans="1:22" s="280" customFormat="1" ht="11.25">
      <c r="A376" s="749"/>
      <c r="B376" s="179"/>
      <c r="C376" s="179"/>
      <c r="D376" s="179"/>
      <c r="E376" s="179"/>
      <c r="F376" s="179"/>
      <c r="G376" s="179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V376" s="179"/>
    </row>
    <row r="377" spans="1:22" s="280" customFormat="1" ht="11.25">
      <c r="A377" s="749"/>
      <c r="B377" s="179"/>
      <c r="C377" s="179"/>
      <c r="D377" s="179"/>
      <c r="E377" s="179"/>
      <c r="F377" s="179"/>
      <c r="G377" s="179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V377" s="179"/>
    </row>
    <row r="378" spans="1:22" s="280" customFormat="1" ht="11.25">
      <c r="A378" s="749"/>
      <c r="B378" s="179"/>
      <c r="C378" s="179"/>
      <c r="D378" s="179"/>
      <c r="E378" s="179"/>
      <c r="F378" s="179"/>
      <c r="G378" s="179"/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V378" s="179"/>
    </row>
    <row r="379" spans="1:22" s="280" customFormat="1" ht="11.25">
      <c r="A379" s="749"/>
      <c r="B379" s="179"/>
      <c r="C379" s="179"/>
      <c r="D379" s="179"/>
      <c r="E379" s="179"/>
      <c r="F379" s="179"/>
      <c r="G379" s="179"/>
      <c r="H379" s="179"/>
      <c r="I379" s="179"/>
      <c r="J379" s="179"/>
      <c r="K379" s="179"/>
      <c r="L379" s="179"/>
      <c r="M379" s="179"/>
      <c r="N379" s="179"/>
      <c r="O379" s="179"/>
      <c r="P379" s="179"/>
      <c r="Q379" s="179"/>
      <c r="R379" s="179"/>
      <c r="S379" s="179"/>
      <c r="V379" s="179"/>
    </row>
    <row r="380" spans="1:22" s="280" customFormat="1" ht="11.25">
      <c r="A380" s="749"/>
      <c r="B380" s="179"/>
      <c r="C380" s="179"/>
      <c r="D380" s="179"/>
      <c r="E380" s="179"/>
      <c r="F380" s="179"/>
      <c r="G380" s="179"/>
      <c r="H380" s="179"/>
      <c r="I380" s="179"/>
      <c r="J380" s="179"/>
      <c r="K380" s="179"/>
      <c r="L380" s="179"/>
      <c r="M380" s="179"/>
      <c r="N380" s="179"/>
      <c r="O380" s="179"/>
      <c r="P380" s="179"/>
      <c r="Q380" s="179"/>
      <c r="R380" s="179"/>
      <c r="S380" s="179"/>
      <c r="V380" s="179"/>
    </row>
    <row r="381" spans="1:22" s="280" customFormat="1" ht="11.25">
      <c r="A381" s="749"/>
      <c r="B381" s="179"/>
      <c r="C381" s="179"/>
      <c r="D381" s="179"/>
      <c r="E381" s="179"/>
      <c r="F381" s="179"/>
      <c r="G381" s="179"/>
      <c r="H381" s="179"/>
      <c r="I381" s="179"/>
      <c r="J381" s="179"/>
      <c r="K381" s="179"/>
      <c r="L381" s="179"/>
      <c r="M381" s="179"/>
      <c r="N381" s="179"/>
      <c r="O381" s="179"/>
      <c r="P381" s="179"/>
      <c r="Q381" s="179"/>
      <c r="R381" s="179"/>
      <c r="S381" s="179"/>
      <c r="V381" s="179"/>
    </row>
    <row r="382" spans="1:22" s="280" customFormat="1" ht="11.25">
      <c r="A382" s="749"/>
      <c r="B382" s="179"/>
      <c r="C382" s="179"/>
      <c r="D382" s="179"/>
      <c r="E382" s="179"/>
      <c r="F382" s="179"/>
      <c r="G382" s="179"/>
      <c r="H382" s="179"/>
      <c r="I382" s="179"/>
      <c r="J382" s="179"/>
      <c r="K382" s="179"/>
      <c r="L382" s="179"/>
      <c r="M382" s="179"/>
      <c r="N382" s="179"/>
      <c r="O382" s="179"/>
      <c r="P382" s="179"/>
      <c r="Q382" s="179"/>
      <c r="R382" s="179"/>
      <c r="S382" s="179"/>
      <c r="V382" s="179"/>
    </row>
    <row r="383" spans="1:22" s="280" customFormat="1" ht="11.25">
      <c r="A383" s="749"/>
      <c r="B383" s="179"/>
      <c r="C383" s="179"/>
      <c r="D383" s="179"/>
      <c r="E383" s="179"/>
      <c r="F383" s="179"/>
      <c r="G383" s="179"/>
      <c r="H383" s="179"/>
      <c r="I383" s="179"/>
      <c r="J383" s="179"/>
      <c r="K383" s="179"/>
      <c r="L383" s="179"/>
      <c r="M383" s="179"/>
      <c r="N383" s="179"/>
      <c r="O383" s="179"/>
      <c r="P383" s="179"/>
      <c r="Q383" s="179"/>
      <c r="R383" s="179"/>
      <c r="S383" s="179"/>
      <c r="V383" s="179"/>
    </row>
    <row r="384" spans="1:22" s="280" customFormat="1" ht="11.25">
      <c r="A384" s="749"/>
      <c r="B384" s="179"/>
      <c r="C384" s="179"/>
      <c r="D384" s="179"/>
      <c r="E384" s="179"/>
      <c r="F384" s="179"/>
      <c r="G384" s="179"/>
      <c r="H384" s="179"/>
      <c r="I384" s="179"/>
      <c r="J384" s="179"/>
      <c r="K384" s="179"/>
      <c r="L384" s="179"/>
      <c r="M384" s="179"/>
      <c r="N384" s="179"/>
      <c r="O384" s="179"/>
      <c r="P384" s="179"/>
      <c r="Q384" s="179"/>
      <c r="R384" s="179"/>
      <c r="S384" s="179"/>
      <c r="V384" s="179"/>
    </row>
    <row r="385" spans="1:22" s="280" customFormat="1" ht="11.25">
      <c r="A385" s="749"/>
      <c r="B385" s="179"/>
      <c r="C385" s="179"/>
      <c r="D385" s="179"/>
      <c r="E385" s="179"/>
      <c r="F385" s="179"/>
      <c r="G385" s="179"/>
      <c r="H385" s="179"/>
      <c r="I385" s="179"/>
      <c r="J385" s="179"/>
      <c r="K385" s="179"/>
      <c r="L385" s="179"/>
      <c r="M385" s="179"/>
      <c r="N385" s="179"/>
      <c r="O385" s="179"/>
      <c r="P385" s="179"/>
      <c r="Q385" s="179"/>
      <c r="R385" s="179"/>
      <c r="S385" s="179"/>
      <c r="V385" s="179"/>
    </row>
    <row r="386" spans="1:22" s="280" customFormat="1" ht="11.25">
      <c r="A386" s="749"/>
      <c r="B386" s="179"/>
      <c r="C386" s="179"/>
      <c r="D386" s="179"/>
      <c r="E386" s="179"/>
      <c r="F386" s="179"/>
      <c r="G386" s="179"/>
      <c r="H386" s="179"/>
      <c r="I386" s="179"/>
      <c r="J386" s="179"/>
      <c r="K386" s="179"/>
      <c r="L386" s="179"/>
      <c r="M386" s="179"/>
      <c r="N386" s="179"/>
      <c r="O386" s="179"/>
      <c r="P386" s="179"/>
      <c r="Q386" s="179"/>
      <c r="R386" s="179"/>
      <c r="S386" s="179"/>
      <c r="V386" s="179"/>
    </row>
    <row r="387" spans="1:22" s="280" customFormat="1" ht="11.25">
      <c r="A387" s="749"/>
      <c r="B387" s="179"/>
      <c r="C387" s="179"/>
      <c r="D387" s="179"/>
      <c r="E387" s="179"/>
      <c r="F387" s="179"/>
      <c r="G387" s="179"/>
      <c r="H387" s="179"/>
      <c r="I387" s="179"/>
      <c r="J387" s="179"/>
      <c r="K387" s="179"/>
      <c r="L387" s="179"/>
      <c r="M387" s="179"/>
      <c r="N387" s="179"/>
      <c r="O387" s="179"/>
      <c r="P387" s="179"/>
      <c r="Q387" s="179"/>
      <c r="R387" s="179"/>
      <c r="S387" s="179"/>
      <c r="V387" s="179"/>
    </row>
    <row r="388" spans="1:22" s="280" customFormat="1" ht="11.25">
      <c r="A388" s="749"/>
      <c r="B388" s="179"/>
      <c r="C388" s="179"/>
      <c r="D388" s="179"/>
      <c r="E388" s="179"/>
      <c r="F388" s="179"/>
      <c r="G388" s="179"/>
      <c r="H388" s="179"/>
      <c r="I388" s="179"/>
      <c r="J388" s="179"/>
      <c r="K388" s="179"/>
      <c r="L388" s="179"/>
      <c r="M388" s="179"/>
      <c r="N388" s="179"/>
      <c r="O388" s="179"/>
      <c r="P388" s="179"/>
      <c r="Q388" s="179"/>
      <c r="R388" s="179"/>
      <c r="S388" s="179"/>
      <c r="V388" s="179"/>
    </row>
    <row r="389" spans="1:22" s="280" customFormat="1" ht="11.25">
      <c r="A389" s="749"/>
      <c r="B389" s="179"/>
      <c r="C389" s="179"/>
      <c r="D389" s="179"/>
      <c r="E389" s="179"/>
      <c r="F389" s="179"/>
      <c r="G389" s="179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V389" s="179"/>
    </row>
    <row r="390" spans="1:22" s="280" customFormat="1" ht="11.25">
      <c r="A390" s="749"/>
      <c r="B390" s="179"/>
      <c r="C390" s="179"/>
      <c r="D390" s="179"/>
      <c r="E390" s="179"/>
      <c r="F390" s="179"/>
      <c r="G390" s="179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V390" s="179"/>
    </row>
    <row r="391" spans="1:22" s="280" customFormat="1" ht="11.25">
      <c r="A391" s="749"/>
      <c r="B391" s="179"/>
      <c r="C391" s="179"/>
      <c r="D391" s="179"/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V391" s="179"/>
    </row>
    <row r="392" spans="1:22" s="280" customFormat="1" ht="11.25">
      <c r="A392" s="749"/>
      <c r="B392" s="179"/>
      <c r="C392" s="179"/>
      <c r="D392" s="179"/>
      <c r="E392" s="179"/>
      <c r="F392" s="179"/>
      <c r="G392" s="179"/>
      <c r="H392" s="179"/>
      <c r="I392" s="179"/>
      <c r="J392" s="179"/>
      <c r="K392" s="179"/>
      <c r="L392" s="179"/>
      <c r="M392" s="179"/>
      <c r="N392" s="179"/>
      <c r="O392" s="179"/>
      <c r="P392" s="179"/>
      <c r="Q392" s="179"/>
      <c r="R392" s="179"/>
      <c r="S392" s="179"/>
      <c r="V392" s="179"/>
    </row>
    <row r="393" spans="1:22" s="280" customFormat="1" ht="11.25">
      <c r="A393" s="749"/>
      <c r="B393" s="179"/>
      <c r="C393" s="179"/>
      <c r="D393" s="179"/>
      <c r="E393" s="179"/>
      <c r="F393" s="179"/>
      <c r="G393" s="179"/>
      <c r="H393" s="179"/>
      <c r="I393" s="179"/>
      <c r="J393" s="179"/>
      <c r="K393" s="179"/>
      <c r="L393" s="179"/>
      <c r="M393" s="179"/>
      <c r="N393" s="179"/>
      <c r="O393" s="179"/>
      <c r="P393" s="179"/>
      <c r="Q393" s="179"/>
      <c r="R393" s="179"/>
      <c r="S393" s="179"/>
      <c r="V393" s="179"/>
    </row>
    <row r="394" spans="1:22" s="280" customFormat="1" ht="11.25">
      <c r="A394" s="749"/>
      <c r="B394" s="179"/>
      <c r="C394" s="179"/>
      <c r="D394" s="179"/>
      <c r="E394" s="179"/>
      <c r="F394" s="179"/>
      <c r="G394" s="179"/>
      <c r="H394" s="179"/>
      <c r="I394" s="179"/>
      <c r="J394" s="179"/>
      <c r="K394" s="179"/>
      <c r="L394" s="179"/>
      <c r="M394" s="179"/>
      <c r="N394" s="179"/>
      <c r="O394" s="179"/>
      <c r="P394" s="179"/>
      <c r="Q394" s="179"/>
      <c r="R394" s="179"/>
      <c r="S394" s="179"/>
      <c r="V394" s="179"/>
    </row>
    <row r="395" spans="1:22" s="280" customFormat="1" ht="11.25">
      <c r="A395" s="749"/>
      <c r="B395" s="179"/>
      <c r="C395" s="179"/>
      <c r="D395" s="179"/>
      <c r="E395" s="179"/>
      <c r="F395" s="179"/>
      <c r="G395" s="179"/>
      <c r="H395" s="179"/>
      <c r="I395" s="179"/>
      <c r="J395" s="179"/>
      <c r="K395" s="179"/>
      <c r="L395" s="179"/>
      <c r="M395" s="179"/>
      <c r="N395" s="179"/>
      <c r="O395" s="179"/>
      <c r="P395" s="179"/>
      <c r="Q395" s="179"/>
      <c r="R395" s="179"/>
      <c r="S395" s="179"/>
      <c r="V395" s="179"/>
    </row>
    <row r="396" spans="1:22" s="280" customFormat="1" ht="11.25">
      <c r="A396" s="749"/>
      <c r="B396" s="179"/>
      <c r="C396" s="179"/>
      <c r="D396" s="179"/>
      <c r="E396" s="179"/>
      <c r="F396" s="179"/>
      <c r="G396" s="179"/>
      <c r="H396" s="179"/>
      <c r="I396" s="179"/>
      <c r="J396" s="179"/>
      <c r="K396" s="179"/>
      <c r="L396" s="179"/>
      <c r="M396" s="179"/>
      <c r="N396" s="179"/>
      <c r="O396" s="179"/>
      <c r="P396" s="179"/>
      <c r="Q396" s="179"/>
      <c r="R396" s="179"/>
      <c r="S396" s="179"/>
      <c r="V396" s="179"/>
    </row>
    <row r="397" spans="1:22" s="280" customFormat="1" ht="11.25">
      <c r="A397" s="749"/>
      <c r="B397" s="179"/>
      <c r="C397" s="179"/>
      <c r="D397" s="179"/>
      <c r="E397" s="179"/>
      <c r="F397" s="179"/>
      <c r="G397" s="179"/>
      <c r="H397" s="179"/>
      <c r="I397" s="179"/>
      <c r="J397" s="179"/>
      <c r="K397" s="179"/>
      <c r="L397" s="179"/>
      <c r="M397" s="179"/>
      <c r="N397" s="179"/>
      <c r="O397" s="179"/>
      <c r="P397" s="179"/>
      <c r="Q397" s="179"/>
      <c r="R397" s="179"/>
      <c r="S397" s="179"/>
      <c r="V397" s="179"/>
    </row>
    <row r="398" spans="1:22" s="280" customFormat="1" ht="11.25">
      <c r="A398" s="749"/>
      <c r="B398" s="179"/>
      <c r="C398" s="179"/>
      <c r="D398" s="179"/>
      <c r="E398" s="179"/>
      <c r="F398" s="179"/>
      <c r="G398" s="179"/>
      <c r="H398" s="179"/>
      <c r="I398" s="179"/>
      <c r="J398" s="179"/>
      <c r="K398" s="179"/>
      <c r="L398" s="179"/>
      <c r="M398" s="179"/>
      <c r="N398" s="179"/>
      <c r="O398" s="179"/>
      <c r="P398" s="179"/>
      <c r="Q398" s="179"/>
      <c r="R398" s="179"/>
      <c r="S398" s="179"/>
      <c r="V398" s="179"/>
    </row>
    <row r="399" spans="1:22" s="280" customFormat="1" ht="11.25">
      <c r="A399" s="749"/>
      <c r="B399" s="179"/>
      <c r="C399" s="179"/>
      <c r="D399" s="179"/>
      <c r="E399" s="179"/>
      <c r="F399" s="179"/>
      <c r="G399" s="179"/>
      <c r="H399" s="179"/>
      <c r="I399" s="179"/>
      <c r="J399" s="179"/>
      <c r="K399" s="179"/>
      <c r="L399" s="179"/>
      <c r="M399" s="179"/>
      <c r="N399" s="179"/>
      <c r="O399" s="179"/>
      <c r="P399" s="179"/>
      <c r="Q399" s="179"/>
      <c r="R399" s="179"/>
      <c r="S399" s="179"/>
      <c r="V399" s="179"/>
    </row>
    <row r="400" spans="1:22" s="280" customFormat="1" ht="11.25">
      <c r="A400" s="749"/>
      <c r="B400" s="179"/>
      <c r="C400" s="179"/>
      <c r="D400" s="179"/>
      <c r="E400" s="179"/>
      <c r="F400" s="179"/>
      <c r="G400" s="179"/>
      <c r="H400" s="179"/>
      <c r="I400" s="179"/>
      <c r="J400" s="179"/>
      <c r="K400" s="179"/>
      <c r="L400" s="179"/>
      <c r="M400" s="179"/>
      <c r="N400" s="179"/>
      <c r="O400" s="179"/>
      <c r="P400" s="179"/>
      <c r="Q400" s="179"/>
      <c r="R400" s="179"/>
      <c r="S400" s="179"/>
      <c r="V400" s="179"/>
    </row>
    <row r="401" spans="1:22" s="280" customFormat="1" ht="11.25">
      <c r="A401" s="749"/>
      <c r="B401" s="179"/>
      <c r="C401" s="179"/>
      <c r="D401" s="179"/>
      <c r="E401" s="179"/>
      <c r="F401" s="179"/>
      <c r="G401" s="179"/>
      <c r="H401" s="179"/>
      <c r="I401" s="179"/>
      <c r="J401" s="179"/>
      <c r="K401" s="179"/>
      <c r="L401" s="179"/>
      <c r="M401" s="179"/>
      <c r="N401" s="179"/>
      <c r="O401" s="179"/>
      <c r="P401" s="179"/>
      <c r="Q401" s="179"/>
      <c r="R401" s="179"/>
      <c r="S401" s="179"/>
      <c r="V401" s="179"/>
    </row>
    <row r="402" spans="1:22" s="280" customFormat="1" ht="11.25">
      <c r="A402" s="749"/>
      <c r="B402" s="179"/>
      <c r="C402" s="179"/>
      <c r="D402" s="179"/>
      <c r="E402" s="179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V402" s="179"/>
    </row>
    <row r="403" spans="1:22" s="280" customFormat="1" ht="11.25">
      <c r="A403" s="749"/>
      <c r="B403" s="179"/>
      <c r="C403" s="179"/>
      <c r="D403" s="179"/>
      <c r="E403" s="179"/>
      <c r="F403" s="179"/>
      <c r="G403" s="179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V403" s="179"/>
    </row>
    <row r="404" spans="1:22" s="280" customFormat="1" ht="11.25">
      <c r="A404" s="749"/>
      <c r="B404" s="179"/>
      <c r="C404" s="179"/>
      <c r="D404" s="179"/>
      <c r="E404" s="179"/>
      <c r="F404" s="179"/>
      <c r="G404" s="179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V404" s="179"/>
    </row>
    <row r="405" spans="1:22" s="280" customFormat="1" ht="11.25">
      <c r="A405" s="749"/>
      <c r="B405" s="179"/>
      <c r="C405" s="179"/>
      <c r="D405" s="179"/>
      <c r="E405" s="179"/>
      <c r="F405" s="179"/>
      <c r="G405" s="179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V405" s="179"/>
    </row>
    <row r="406" spans="1:22" s="280" customFormat="1" ht="11.25">
      <c r="A406" s="749"/>
      <c r="B406" s="179"/>
      <c r="C406" s="179"/>
      <c r="D406" s="179"/>
      <c r="E406" s="179"/>
      <c r="F406" s="179"/>
      <c r="G406" s="179"/>
      <c r="H406" s="179"/>
      <c r="I406" s="179"/>
      <c r="J406" s="179"/>
      <c r="K406" s="179"/>
      <c r="L406" s="179"/>
      <c r="M406" s="179"/>
      <c r="N406" s="179"/>
      <c r="O406" s="179"/>
      <c r="P406" s="179"/>
      <c r="Q406" s="179"/>
      <c r="R406" s="179"/>
      <c r="S406" s="179"/>
      <c r="V406" s="179"/>
    </row>
    <row r="407" spans="1:22" s="280" customFormat="1" ht="11.25">
      <c r="A407" s="749"/>
      <c r="B407" s="179"/>
      <c r="C407" s="179"/>
      <c r="D407" s="179"/>
      <c r="E407" s="179"/>
      <c r="F407" s="179"/>
      <c r="G407" s="179"/>
      <c r="H407" s="179"/>
      <c r="I407" s="179"/>
      <c r="J407" s="179"/>
      <c r="K407" s="179"/>
      <c r="L407" s="179"/>
      <c r="M407" s="179"/>
      <c r="N407" s="179"/>
      <c r="O407" s="179"/>
      <c r="P407" s="179"/>
      <c r="Q407" s="179"/>
      <c r="R407" s="179"/>
      <c r="S407" s="179"/>
      <c r="V407" s="179"/>
    </row>
    <row r="408" spans="1:22" s="280" customFormat="1" ht="11.25">
      <c r="A408" s="749"/>
      <c r="B408" s="179"/>
      <c r="C408" s="179"/>
      <c r="D408" s="179"/>
      <c r="E408" s="179"/>
      <c r="F408" s="179"/>
      <c r="G408" s="179"/>
      <c r="H408" s="179"/>
      <c r="I408" s="179"/>
      <c r="J408" s="179"/>
      <c r="K408" s="179"/>
      <c r="L408" s="179"/>
      <c r="M408" s="179"/>
      <c r="N408" s="179"/>
      <c r="O408" s="179"/>
      <c r="P408" s="179"/>
      <c r="Q408" s="179"/>
      <c r="R408" s="179"/>
      <c r="S408" s="179"/>
      <c r="V408" s="179"/>
    </row>
    <row r="409" spans="1:22" s="280" customFormat="1" ht="11.25">
      <c r="A409" s="749"/>
      <c r="B409" s="179"/>
      <c r="C409" s="179"/>
      <c r="D409" s="179"/>
      <c r="E409" s="179"/>
      <c r="F409" s="179"/>
      <c r="G409" s="179"/>
      <c r="H409" s="179"/>
      <c r="I409" s="179"/>
      <c r="J409" s="179"/>
      <c r="K409" s="179"/>
      <c r="L409" s="179"/>
      <c r="M409" s="179"/>
      <c r="N409" s="179"/>
      <c r="O409" s="179"/>
      <c r="P409" s="179"/>
      <c r="Q409" s="179"/>
      <c r="R409" s="179"/>
      <c r="S409" s="179"/>
      <c r="V409" s="179"/>
    </row>
    <row r="410" spans="1:22" s="280" customFormat="1" ht="11.25">
      <c r="A410" s="749"/>
      <c r="B410" s="179"/>
      <c r="C410" s="179"/>
      <c r="D410" s="179"/>
      <c r="E410" s="179"/>
      <c r="F410" s="179"/>
      <c r="G410" s="179"/>
      <c r="H410" s="179"/>
      <c r="I410" s="179"/>
      <c r="J410" s="179"/>
      <c r="K410" s="179"/>
      <c r="L410" s="179"/>
      <c r="M410" s="179"/>
      <c r="N410" s="179"/>
      <c r="O410" s="179"/>
      <c r="P410" s="179"/>
      <c r="Q410" s="179"/>
      <c r="R410" s="179"/>
      <c r="S410" s="179"/>
      <c r="V410" s="179"/>
    </row>
    <row r="411" spans="1:22" s="280" customFormat="1" ht="11.25">
      <c r="A411" s="749"/>
      <c r="B411" s="179"/>
      <c r="C411" s="179"/>
      <c r="D411" s="179"/>
      <c r="E411" s="179"/>
      <c r="F411" s="179"/>
      <c r="G411" s="179"/>
      <c r="H411" s="179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79"/>
      <c r="V411" s="179"/>
    </row>
    <row r="412" spans="1:22" s="280" customFormat="1" ht="11.25">
      <c r="A412" s="749"/>
      <c r="B412" s="179"/>
      <c r="C412" s="179"/>
      <c r="D412" s="179"/>
      <c r="E412" s="179"/>
      <c r="F412" s="179"/>
      <c r="G412" s="179"/>
      <c r="H412" s="179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79"/>
      <c r="V412" s="179"/>
    </row>
    <row r="413" spans="1:22" s="280" customFormat="1" ht="11.25">
      <c r="A413" s="749"/>
      <c r="B413" s="179"/>
      <c r="C413" s="179"/>
      <c r="D413" s="179"/>
      <c r="E413" s="179"/>
      <c r="F413" s="179"/>
      <c r="G413" s="179"/>
      <c r="H413" s="179"/>
      <c r="I413" s="179"/>
      <c r="J413" s="179"/>
      <c r="K413" s="179"/>
      <c r="L413" s="179"/>
      <c r="M413" s="179"/>
      <c r="N413" s="179"/>
      <c r="O413" s="179"/>
      <c r="P413" s="179"/>
      <c r="Q413" s="179"/>
      <c r="R413" s="179"/>
      <c r="S413" s="179"/>
      <c r="V413" s="179"/>
    </row>
    <row r="414" spans="1:22" s="280" customFormat="1" ht="11.25">
      <c r="A414" s="749"/>
      <c r="B414" s="179"/>
      <c r="C414" s="179"/>
      <c r="D414" s="179"/>
      <c r="E414" s="179"/>
      <c r="F414" s="179"/>
      <c r="G414" s="179"/>
      <c r="H414" s="179"/>
      <c r="I414" s="179"/>
      <c r="J414" s="179"/>
      <c r="K414" s="179"/>
      <c r="L414" s="179"/>
      <c r="M414" s="179"/>
      <c r="N414" s="179"/>
      <c r="O414" s="179"/>
      <c r="P414" s="179"/>
      <c r="Q414" s="179"/>
      <c r="R414" s="179"/>
      <c r="S414" s="179"/>
      <c r="V414" s="179"/>
    </row>
    <row r="415" spans="1:22" s="280" customFormat="1" ht="11.25">
      <c r="A415" s="749"/>
      <c r="B415" s="179"/>
      <c r="C415" s="179"/>
      <c r="D415" s="179"/>
      <c r="E415" s="179"/>
      <c r="F415" s="179"/>
      <c r="G415" s="179"/>
      <c r="H415" s="179"/>
      <c r="I415" s="179"/>
      <c r="J415" s="179"/>
      <c r="K415" s="179"/>
      <c r="L415" s="179"/>
      <c r="M415" s="179"/>
      <c r="N415" s="179"/>
      <c r="O415" s="179"/>
      <c r="P415" s="179"/>
      <c r="Q415" s="179"/>
      <c r="R415" s="179"/>
      <c r="S415" s="179"/>
      <c r="V415" s="179"/>
    </row>
    <row r="416" spans="1:22" s="280" customFormat="1" ht="11.25">
      <c r="A416" s="749"/>
      <c r="B416" s="179"/>
      <c r="C416" s="179"/>
      <c r="D416" s="179"/>
      <c r="E416" s="179"/>
      <c r="F416" s="179"/>
      <c r="G416" s="179"/>
      <c r="H416" s="179"/>
      <c r="I416" s="179"/>
      <c r="J416" s="179"/>
      <c r="K416" s="179"/>
      <c r="L416" s="179"/>
      <c r="M416" s="179"/>
      <c r="N416" s="179"/>
      <c r="O416" s="179"/>
      <c r="P416" s="179"/>
      <c r="Q416" s="179"/>
      <c r="R416" s="179"/>
      <c r="S416" s="179"/>
      <c r="V416" s="179"/>
    </row>
    <row r="417" spans="1:22" s="280" customFormat="1" ht="11.25">
      <c r="A417" s="749"/>
      <c r="B417" s="179"/>
      <c r="C417" s="179"/>
      <c r="D417" s="179"/>
      <c r="E417" s="179"/>
      <c r="F417" s="179"/>
      <c r="G417" s="179"/>
      <c r="H417" s="179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V417" s="179"/>
    </row>
    <row r="418" spans="1:22" s="280" customFormat="1" ht="11.25">
      <c r="A418" s="749"/>
      <c r="B418" s="179"/>
      <c r="C418" s="179"/>
      <c r="D418" s="179"/>
      <c r="E418" s="179"/>
      <c r="F418" s="179"/>
      <c r="G418" s="179"/>
      <c r="H418" s="179"/>
      <c r="I418" s="179"/>
      <c r="J418" s="179"/>
      <c r="K418" s="179"/>
      <c r="L418" s="179"/>
      <c r="M418" s="179"/>
      <c r="N418" s="179"/>
      <c r="O418" s="179"/>
      <c r="P418" s="179"/>
      <c r="Q418" s="179"/>
      <c r="R418" s="179"/>
      <c r="S418" s="179"/>
      <c r="V418" s="179"/>
    </row>
    <row r="419" spans="1:22" s="280" customFormat="1" ht="11.25">
      <c r="A419" s="749"/>
      <c r="B419" s="179"/>
      <c r="C419" s="179"/>
      <c r="D419" s="179"/>
      <c r="E419" s="179"/>
      <c r="F419" s="179"/>
      <c r="G419" s="179"/>
      <c r="H419" s="179"/>
      <c r="I419" s="179"/>
      <c r="J419" s="179"/>
      <c r="K419" s="179"/>
      <c r="L419" s="179"/>
      <c r="M419" s="179"/>
      <c r="N419" s="179"/>
      <c r="O419" s="179"/>
      <c r="P419" s="179"/>
      <c r="Q419" s="179"/>
      <c r="R419" s="179"/>
      <c r="S419" s="179"/>
      <c r="V419" s="179"/>
    </row>
    <row r="420" spans="1:22" s="280" customFormat="1" ht="11.25">
      <c r="A420" s="749"/>
      <c r="B420" s="179"/>
      <c r="C420" s="179"/>
      <c r="D420" s="179"/>
      <c r="E420" s="179"/>
      <c r="F420" s="179"/>
      <c r="G420" s="179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V420" s="179"/>
    </row>
    <row r="421" spans="1:22" s="280" customFormat="1" ht="11.25">
      <c r="A421" s="749"/>
      <c r="B421" s="179"/>
      <c r="C421" s="179"/>
      <c r="D421" s="179"/>
      <c r="E421" s="179"/>
      <c r="F421" s="179"/>
      <c r="G421" s="179"/>
      <c r="H421" s="179"/>
      <c r="I421" s="179"/>
      <c r="J421" s="179"/>
      <c r="K421" s="179"/>
      <c r="L421" s="179"/>
      <c r="M421" s="179"/>
      <c r="N421" s="179"/>
      <c r="O421" s="179"/>
      <c r="P421" s="179"/>
      <c r="Q421" s="179"/>
      <c r="R421" s="179"/>
      <c r="S421" s="179"/>
      <c r="V421" s="179"/>
    </row>
    <row r="422" spans="1:22" s="280" customFormat="1" ht="11.25">
      <c r="A422" s="749"/>
      <c r="B422" s="179"/>
      <c r="C422" s="179"/>
      <c r="D422" s="179"/>
      <c r="E422" s="179"/>
      <c r="F422" s="179"/>
      <c r="G422" s="179"/>
      <c r="H422" s="179"/>
      <c r="I422" s="179"/>
      <c r="J422" s="179"/>
      <c r="K422" s="179"/>
      <c r="L422" s="179"/>
      <c r="M422" s="179"/>
      <c r="N422" s="179"/>
      <c r="O422" s="179"/>
      <c r="P422" s="179"/>
      <c r="Q422" s="179"/>
      <c r="R422" s="179"/>
      <c r="S422" s="179"/>
      <c r="V422" s="179"/>
    </row>
    <row r="423" spans="1:22" s="280" customFormat="1" ht="11.25">
      <c r="A423" s="749"/>
      <c r="B423" s="179"/>
      <c r="C423" s="179"/>
      <c r="D423" s="179"/>
      <c r="E423" s="179"/>
      <c r="F423" s="179"/>
      <c r="G423" s="179"/>
      <c r="H423" s="179"/>
      <c r="I423" s="179"/>
      <c r="J423" s="179"/>
      <c r="K423" s="179"/>
      <c r="L423" s="179"/>
      <c r="M423" s="179"/>
      <c r="N423" s="179"/>
      <c r="O423" s="179"/>
      <c r="P423" s="179"/>
      <c r="Q423" s="179"/>
      <c r="R423" s="179"/>
      <c r="S423" s="179"/>
      <c r="V423" s="179"/>
    </row>
    <row r="424" spans="1:22" s="280" customFormat="1" ht="11.25">
      <c r="A424" s="749"/>
      <c r="B424" s="179"/>
      <c r="C424" s="179"/>
      <c r="D424" s="179"/>
      <c r="E424" s="179"/>
      <c r="F424" s="179"/>
      <c r="G424" s="179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79"/>
      <c r="V424" s="179"/>
    </row>
    <row r="425" spans="1:22" s="280" customFormat="1" ht="11.25">
      <c r="A425" s="749"/>
      <c r="B425" s="179"/>
      <c r="C425" s="179"/>
      <c r="D425" s="179"/>
      <c r="E425" s="179"/>
      <c r="F425" s="179"/>
      <c r="G425" s="179"/>
      <c r="H425" s="179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79"/>
      <c r="V425" s="179"/>
    </row>
    <row r="426" spans="1:22" s="280" customFormat="1" ht="11.25">
      <c r="A426" s="749"/>
      <c r="B426" s="179"/>
      <c r="C426" s="179"/>
      <c r="D426" s="179"/>
      <c r="E426" s="179"/>
      <c r="F426" s="179"/>
      <c r="G426" s="179"/>
      <c r="H426" s="179"/>
      <c r="I426" s="179"/>
      <c r="J426" s="179"/>
      <c r="K426" s="179"/>
      <c r="L426" s="179"/>
      <c r="M426" s="179"/>
      <c r="N426" s="179"/>
      <c r="O426" s="179"/>
      <c r="P426" s="179"/>
      <c r="Q426" s="179"/>
      <c r="R426" s="179"/>
      <c r="S426" s="179"/>
      <c r="V426" s="179"/>
    </row>
    <row r="427" spans="1:22" s="280" customFormat="1" ht="11.25">
      <c r="A427" s="749"/>
      <c r="B427" s="179"/>
      <c r="C427" s="179"/>
      <c r="D427" s="179"/>
      <c r="E427" s="179"/>
      <c r="F427" s="179"/>
      <c r="G427" s="179"/>
      <c r="H427" s="179"/>
      <c r="I427" s="179"/>
      <c r="J427" s="179"/>
      <c r="K427" s="179"/>
      <c r="L427" s="179"/>
      <c r="M427" s="179"/>
      <c r="N427" s="179"/>
      <c r="O427" s="179"/>
      <c r="P427" s="179"/>
      <c r="Q427" s="179"/>
      <c r="R427" s="179"/>
      <c r="S427" s="179"/>
      <c r="V427" s="179"/>
    </row>
    <row r="428" spans="1:22" s="280" customFormat="1" ht="11.25">
      <c r="A428" s="749"/>
      <c r="B428" s="179"/>
      <c r="C428" s="179"/>
      <c r="D428" s="179"/>
      <c r="E428" s="179"/>
      <c r="F428" s="179"/>
      <c r="G428" s="179"/>
      <c r="H428" s="179"/>
      <c r="I428" s="179"/>
      <c r="J428" s="179"/>
      <c r="K428" s="179"/>
      <c r="L428" s="179"/>
      <c r="M428" s="179"/>
      <c r="N428" s="179"/>
      <c r="O428" s="179"/>
      <c r="P428" s="179"/>
      <c r="Q428" s="179"/>
      <c r="R428" s="179"/>
      <c r="S428" s="179"/>
      <c r="V428" s="179"/>
    </row>
    <row r="429" spans="1:22" s="280" customFormat="1" ht="11.25">
      <c r="A429" s="749"/>
      <c r="B429" s="179"/>
      <c r="C429" s="179"/>
      <c r="D429" s="179"/>
      <c r="E429" s="179"/>
      <c r="F429" s="179"/>
      <c r="G429" s="179"/>
      <c r="H429" s="179"/>
      <c r="I429" s="179"/>
      <c r="J429" s="179"/>
      <c r="K429" s="179"/>
      <c r="L429" s="179"/>
      <c r="M429" s="179"/>
      <c r="N429" s="179"/>
      <c r="O429" s="179"/>
      <c r="P429" s="179"/>
      <c r="Q429" s="179"/>
      <c r="R429" s="179"/>
      <c r="S429" s="179"/>
      <c r="V429" s="179"/>
    </row>
    <row r="430" spans="1:22" s="280" customFormat="1" ht="11.25">
      <c r="A430" s="749"/>
      <c r="B430" s="179"/>
      <c r="C430" s="179"/>
      <c r="D430" s="179"/>
      <c r="E430" s="179"/>
      <c r="F430" s="179"/>
      <c r="G430" s="179"/>
      <c r="H430" s="179"/>
      <c r="I430" s="179"/>
      <c r="J430" s="179"/>
      <c r="K430" s="179"/>
      <c r="L430" s="179"/>
      <c r="M430" s="179"/>
      <c r="N430" s="179"/>
      <c r="O430" s="179"/>
      <c r="P430" s="179"/>
      <c r="Q430" s="179"/>
      <c r="R430" s="179"/>
      <c r="S430" s="179"/>
      <c r="V430" s="179"/>
    </row>
    <row r="431" spans="1:22" s="280" customFormat="1" ht="11.25">
      <c r="A431" s="749"/>
      <c r="B431" s="179"/>
      <c r="C431" s="179"/>
      <c r="D431" s="179"/>
      <c r="E431" s="179"/>
      <c r="F431" s="179"/>
      <c r="G431" s="179"/>
      <c r="H431" s="179"/>
      <c r="I431" s="179"/>
      <c r="J431" s="179"/>
      <c r="K431" s="179"/>
      <c r="L431" s="179"/>
      <c r="M431" s="179"/>
      <c r="N431" s="179"/>
      <c r="O431" s="179"/>
      <c r="P431" s="179"/>
      <c r="Q431" s="179"/>
      <c r="R431" s="179"/>
      <c r="S431" s="179"/>
      <c r="V431" s="179"/>
    </row>
    <row r="432" spans="1:22" s="280" customFormat="1" ht="11.25">
      <c r="A432" s="749"/>
      <c r="B432" s="179"/>
      <c r="C432" s="179"/>
      <c r="D432" s="179"/>
      <c r="E432" s="179"/>
      <c r="F432" s="179"/>
      <c r="G432" s="179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V432" s="179"/>
    </row>
    <row r="433" spans="1:22" s="280" customFormat="1" ht="11.25">
      <c r="A433" s="749"/>
      <c r="B433" s="179"/>
      <c r="C433" s="179"/>
      <c r="D433" s="179"/>
      <c r="E433" s="179"/>
      <c r="F433" s="179"/>
      <c r="G433" s="179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V433" s="179"/>
    </row>
    <row r="434" spans="1:22" s="280" customFormat="1" ht="11.25">
      <c r="A434" s="749"/>
      <c r="B434" s="179"/>
      <c r="C434" s="179"/>
      <c r="D434" s="179"/>
      <c r="E434" s="179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V434" s="179"/>
    </row>
    <row r="435" spans="1:22" s="280" customFormat="1" ht="11.25">
      <c r="A435" s="749"/>
      <c r="B435" s="179"/>
      <c r="C435" s="179"/>
      <c r="D435" s="179"/>
      <c r="E435" s="179"/>
      <c r="F435" s="179"/>
      <c r="G435" s="179"/>
      <c r="H435" s="179"/>
      <c r="I435" s="179"/>
      <c r="J435" s="179"/>
      <c r="K435" s="179"/>
      <c r="L435" s="179"/>
      <c r="M435" s="179"/>
      <c r="N435" s="179"/>
      <c r="O435" s="179"/>
      <c r="P435" s="179"/>
      <c r="Q435" s="179"/>
      <c r="R435" s="179"/>
      <c r="S435" s="179"/>
      <c r="V435" s="179"/>
    </row>
    <row r="436" spans="1:22" s="280" customFormat="1" ht="11.25">
      <c r="A436" s="749"/>
      <c r="B436" s="179"/>
      <c r="C436" s="179"/>
      <c r="D436" s="179"/>
      <c r="E436" s="179"/>
      <c r="F436" s="179"/>
      <c r="G436" s="179"/>
      <c r="H436" s="179"/>
      <c r="I436" s="179"/>
      <c r="J436" s="179"/>
      <c r="K436" s="179"/>
      <c r="L436" s="179"/>
      <c r="M436" s="179"/>
      <c r="N436" s="179"/>
      <c r="O436" s="179"/>
      <c r="P436" s="179"/>
      <c r="Q436" s="179"/>
      <c r="R436" s="179"/>
      <c r="S436" s="179"/>
      <c r="V436" s="179"/>
    </row>
    <row r="437" spans="1:22" s="280" customFormat="1" ht="11.25">
      <c r="A437" s="749"/>
      <c r="B437" s="179"/>
      <c r="C437" s="179"/>
      <c r="D437" s="179"/>
      <c r="E437" s="179"/>
      <c r="F437" s="179"/>
      <c r="G437" s="179"/>
      <c r="H437" s="179"/>
      <c r="I437" s="179"/>
      <c r="J437" s="179"/>
      <c r="K437" s="179"/>
      <c r="L437" s="179"/>
      <c r="M437" s="179"/>
      <c r="N437" s="179"/>
      <c r="O437" s="179"/>
      <c r="P437" s="179"/>
      <c r="Q437" s="179"/>
      <c r="R437" s="179"/>
      <c r="S437" s="179"/>
      <c r="V437" s="179"/>
    </row>
    <row r="438" spans="1:22" s="280" customFormat="1" ht="11.25">
      <c r="A438" s="749"/>
      <c r="B438" s="179"/>
      <c r="C438" s="179"/>
      <c r="D438" s="179"/>
      <c r="E438" s="179"/>
      <c r="F438" s="179"/>
      <c r="G438" s="179"/>
      <c r="H438" s="179"/>
      <c r="I438" s="179"/>
      <c r="J438" s="179"/>
      <c r="K438" s="179"/>
      <c r="L438" s="179"/>
      <c r="M438" s="179"/>
      <c r="N438" s="179"/>
      <c r="O438" s="179"/>
      <c r="P438" s="179"/>
      <c r="Q438" s="179"/>
      <c r="R438" s="179"/>
      <c r="S438" s="179"/>
      <c r="V438" s="179"/>
    </row>
    <row r="439" spans="1:22" s="280" customFormat="1" ht="11.25">
      <c r="A439" s="749"/>
      <c r="B439" s="179"/>
      <c r="C439" s="179"/>
      <c r="D439" s="179"/>
      <c r="E439" s="179"/>
      <c r="F439" s="179"/>
      <c r="G439" s="179"/>
      <c r="H439" s="179"/>
      <c r="I439" s="179"/>
      <c r="J439" s="179"/>
      <c r="K439" s="179"/>
      <c r="L439" s="179"/>
      <c r="M439" s="179"/>
      <c r="N439" s="179"/>
      <c r="O439" s="179"/>
      <c r="P439" s="179"/>
      <c r="Q439" s="179"/>
      <c r="R439" s="179"/>
      <c r="S439" s="179"/>
      <c r="V439" s="179"/>
    </row>
    <row r="440" spans="1:22" s="280" customFormat="1" ht="11.25">
      <c r="A440" s="749"/>
      <c r="B440" s="179"/>
      <c r="C440" s="179"/>
      <c r="D440" s="179"/>
      <c r="E440" s="179"/>
      <c r="F440" s="179"/>
      <c r="G440" s="179"/>
      <c r="H440" s="179"/>
      <c r="I440" s="179"/>
      <c r="J440" s="179"/>
      <c r="K440" s="179"/>
      <c r="L440" s="179"/>
      <c r="M440" s="179"/>
      <c r="N440" s="179"/>
      <c r="O440" s="179"/>
      <c r="P440" s="179"/>
      <c r="Q440" s="179"/>
      <c r="R440" s="179"/>
      <c r="S440" s="179"/>
      <c r="V440" s="179"/>
    </row>
    <row r="441" spans="1:22" s="280" customFormat="1" ht="11.25">
      <c r="A441" s="749"/>
      <c r="B441" s="179"/>
      <c r="C441" s="179"/>
      <c r="D441" s="179"/>
      <c r="E441" s="179"/>
      <c r="F441" s="179"/>
      <c r="G441" s="179"/>
      <c r="H441" s="179"/>
      <c r="I441" s="179"/>
      <c r="J441" s="179"/>
      <c r="K441" s="179"/>
      <c r="L441" s="179"/>
      <c r="M441" s="179"/>
      <c r="N441" s="179"/>
      <c r="O441" s="179"/>
      <c r="P441" s="179"/>
      <c r="Q441" s="179"/>
      <c r="R441" s="179"/>
      <c r="S441" s="179"/>
      <c r="V441" s="179"/>
    </row>
    <row r="442" spans="1:22" s="280" customFormat="1" ht="11.25">
      <c r="A442" s="749"/>
      <c r="B442" s="179"/>
      <c r="C442" s="179"/>
      <c r="D442" s="179"/>
      <c r="E442" s="179"/>
      <c r="F442" s="179"/>
      <c r="G442" s="179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V442" s="179"/>
    </row>
    <row r="443" spans="1:22" s="280" customFormat="1" ht="11.25">
      <c r="A443" s="749"/>
      <c r="B443" s="179"/>
      <c r="C443" s="179"/>
      <c r="D443" s="179"/>
      <c r="E443" s="179"/>
      <c r="F443" s="179"/>
      <c r="G443" s="179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V443" s="179"/>
    </row>
    <row r="444" spans="1:22" s="280" customFormat="1" ht="11.25">
      <c r="A444" s="749"/>
      <c r="B444" s="179"/>
      <c r="C444" s="179"/>
      <c r="D444" s="179"/>
      <c r="E444" s="179"/>
      <c r="F444" s="179"/>
      <c r="G444" s="179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V444" s="179"/>
    </row>
    <row r="445" spans="1:22" s="280" customFormat="1" ht="11.25">
      <c r="A445" s="749"/>
      <c r="B445" s="179"/>
      <c r="C445" s="179"/>
      <c r="D445" s="179"/>
      <c r="E445" s="179"/>
      <c r="F445" s="179"/>
      <c r="G445" s="179"/>
      <c r="H445" s="179"/>
      <c r="I445" s="179"/>
      <c r="J445" s="179"/>
      <c r="K445" s="179"/>
      <c r="L445" s="179"/>
      <c r="M445" s="179"/>
      <c r="N445" s="179"/>
      <c r="O445" s="179"/>
      <c r="P445" s="179"/>
      <c r="Q445" s="179"/>
      <c r="R445" s="179"/>
      <c r="S445" s="179"/>
      <c r="V445" s="179"/>
    </row>
    <row r="446" spans="1:22" s="280" customFormat="1" ht="11.25">
      <c r="A446" s="749"/>
      <c r="B446" s="179"/>
      <c r="C446" s="179"/>
      <c r="D446" s="179"/>
      <c r="E446" s="179"/>
      <c r="F446" s="179"/>
      <c r="G446" s="179"/>
      <c r="H446" s="179"/>
      <c r="I446" s="179"/>
      <c r="J446" s="179"/>
      <c r="K446" s="179"/>
      <c r="L446" s="179"/>
      <c r="M446" s="179"/>
      <c r="N446" s="179"/>
      <c r="O446" s="179"/>
      <c r="P446" s="179"/>
      <c r="Q446" s="179"/>
      <c r="R446" s="179"/>
      <c r="S446" s="179"/>
      <c r="V446" s="179"/>
    </row>
    <row r="447" spans="1:22" s="280" customFormat="1" ht="11.25">
      <c r="A447" s="749"/>
      <c r="B447" s="179"/>
      <c r="C447" s="179"/>
      <c r="D447" s="179"/>
      <c r="E447" s="179"/>
      <c r="F447" s="179"/>
      <c r="G447" s="179"/>
      <c r="H447" s="179"/>
      <c r="I447" s="179"/>
      <c r="J447" s="179"/>
      <c r="K447" s="179"/>
      <c r="L447" s="179"/>
      <c r="M447" s="179"/>
      <c r="N447" s="179"/>
      <c r="O447" s="179"/>
      <c r="P447" s="179"/>
      <c r="Q447" s="179"/>
      <c r="R447" s="179"/>
      <c r="S447" s="179"/>
      <c r="V447" s="179"/>
    </row>
    <row r="448" spans="1:22" s="280" customFormat="1" ht="11.25">
      <c r="A448" s="749"/>
      <c r="B448" s="179"/>
      <c r="C448" s="179"/>
      <c r="D448" s="179"/>
      <c r="E448" s="179"/>
      <c r="F448" s="179"/>
      <c r="G448" s="179"/>
      <c r="H448" s="179"/>
      <c r="I448" s="179"/>
      <c r="J448" s="179"/>
      <c r="K448" s="179"/>
      <c r="L448" s="179"/>
      <c r="M448" s="179"/>
      <c r="N448" s="179"/>
      <c r="O448" s="179"/>
      <c r="P448" s="179"/>
      <c r="Q448" s="179"/>
      <c r="R448" s="179"/>
      <c r="S448" s="179"/>
      <c r="V448" s="179"/>
    </row>
    <row r="449" spans="1:22" s="280" customFormat="1" ht="11.25">
      <c r="A449" s="749"/>
      <c r="B449" s="179"/>
      <c r="C449" s="179"/>
      <c r="D449" s="179"/>
      <c r="E449" s="179"/>
      <c r="F449" s="179"/>
      <c r="G449" s="179"/>
      <c r="H449" s="179"/>
      <c r="I449" s="179"/>
      <c r="J449" s="179"/>
      <c r="K449" s="179"/>
      <c r="L449" s="179"/>
      <c r="M449" s="179"/>
      <c r="N449" s="179"/>
      <c r="O449" s="179"/>
      <c r="P449" s="179"/>
      <c r="Q449" s="179"/>
      <c r="R449" s="179"/>
      <c r="S449" s="179"/>
      <c r="V449" s="179"/>
    </row>
    <row r="450" spans="1:22" s="280" customFormat="1" ht="11.25">
      <c r="A450" s="749"/>
      <c r="B450" s="179"/>
      <c r="C450" s="179"/>
      <c r="D450" s="179"/>
      <c r="E450" s="179"/>
      <c r="F450" s="179"/>
      <c r="G450" s="179"/>
      <c r="H450" s="179"/>
      <c r="I450" s="179"/>
      <c r="J450" s="179"/>
      <c r="K450" s="179"/>
      <c r="L450" s="179"/>
      <c r="M450" s="179"/>
      <c r="N450" s="179"/>
      <c r="O450" s="179"/>
      <c r="P450" s="179"/>
      <c r="Q450" s="179"/>
      <c r="R450" s="179"/>
      <c r="S450" s="179"/>
      <c r="V450" s="179"/>
    </row>
    <row r="451" spans="1:22" s="280" customFormat="1" ht="11.25">
      <c r="A451" s="749"/>
      <c r="B451" s="179"/>
      <c r="C451" s="179"/>
      <c r="D451" s="179"/>
      <c r="E451" s="179"/>
      <c r="F451" s="179"/>
      <c r="G451" s="179"/>
      <c r="H451" s="179"/>
      <c r="I451" s="179"/>
      <c r="J451" s="179"/>
      <c r="K451" s="179"/>
      <c r="L451" s="179"/>
      <c r="M451" s="179"/>
      <c r="N451" s="179"/>
      <c r="O451" s="179"/>
      <c r="P451" s="179"/>
      <c r="Q451" s="179"/>
      <c r="R451" s="179"/>
      <c r="S451" s="179"/>
      <c r="V451" s="179"/>
    </row>
    <row r="452" spans="1:22" s="280" customFormat="1" ht="11.25">
      <c r="A452" s="749"/>
      <c r="B452" s="179"/>
      <c r="C452" s="179"/>
      <c r="D452" s="179"/>
      <c r="E452" s="179"/>
      <c r="F452" s="179"/>
      <c r="G452" s="179"/>
      <c r="H452" s="179"/>
      <c r="I452" s="179"/>
      <c r="J452" s="179"/>
      <c r="K452" s="179"/>
      <c r="L452" s="179"/>
      <c r="M452" s="179"/>
      <c r="N452" s="179"/>
      <c r="O452" s="179"/>
      <c r="P452" s="179"/>
      <c r="Q452" s="179"/>
      <c r="R452" s="179"/>
      <c r="S452" s="179"/>
      <c r="V452" s="179"/>
    </row>
    <row r="453" spans="1:22" s="280" customFormat="1" ht="11.25">
      <c r="A453" s="749"/>
      <c r="B453" s="179"/>
      <c r="C453" s="179"/>
      <c r="D453" s="179"/>
      <c r="E453" s="179"/>
      <c r="F453" s="179"/>
      <c r="G453" s="179"/>
      <c r="H453" s="179"/>
      <c r="I453" s="179"/>
      <c r="J453" s="179"/>
      <c r="K453" s="179"/>
      <c r="L453" s="179"/>
      <c r="M453" s="179"/>
      <c r="N453" s="179"/>
      <c r="O453" s="179"/>
      <c r="P453" s="179"/>
      <c r="Q453" s="179"/>
      <c r="R453" s="179"/>
      <c r="S453" s="179"/>
      <c r="V453" s="179"/>
    </row>
    <row r="454" spans="1:22" s="280" customFormat="1" ht="11.25">
      <c r="A454" s="749"/>
      <c r="B454" s="179"/>
      <c r="C454" s="179"/>
      <c r="D454" s="179"/>
      <c r="E454" s="179"/>
      <c r="F454" s="179"/>
      <c r="G454" s="179"/>
      <c r="H454" s="179"/>
      <c r="I454" s="179"/>
      <c r="J454" s="179"/>
      <c r="K454" s="179"/>
      <c r="L454" s="179"/>
      <c r="M454" s="179"/>
      <c r="N454" s="179"/>
      <c r="O454" s="179"/>
      <c r="P454" s="179"/>
      <c r="Q454" s="179"/>
      <c r="R454" s="179"/>
      <c r="S454" s="179"/>
      <c r="V454" s="179"/>
    </row>
    <row r="455" spans="1:22" s="280" customFormat="1" ht="11.25">
      <c r="A455" s="749"/>
      <c r="B455" s="179"/>
      <c r="C455" s="179"/>
      <c r="D455" s="179"/>
      <c r="E455" s="179"/>
      <c r="F455" s="179"/>
      <c r="G455" s="179"/>
      <c r="H455" s="179"/>
      <c r="I455" s="179"/>
      <c r="J455" s="179"/>
      <c r="K455" s="179"/>
      <c r="L455" s="179"/>
      <c r="M455" s="179"/>
      <c r="N455" s="179"/>
      <c r="O455" s="179"/>
      <c r="P455" s="179"/>
      <c r="Q455" s="179"/>
      <c r="R455" s="179"/>
      <c r="S455" s="179"/>
      <c r="V455" s="179"/>
    </row>
    <row r="456" spans="1:22" s="280" customFormat="1" ht="11.25">
      <c r="A456" s="749"/>
      <c r="B456" s="179"/>
      <c r="C456" s="179"/>
      <c r="D456" s="179"/>
      <c r="E456" s="179"/>
      <c r="F456" s="179"/>
      <c r="G456" s="179"/>
      <c r="H456" s="179"/>
      <c r="I456" s="179"/>
      <c r="J456" s="179"/>
      <c r="K456" s="179"/>
      <c r="L456" s="179"/>
      <c r="M456" s="179"/>
      <c r="N456" s="179"/>
      <c r="O456" s="179"/>
      <c r="P456" s="179"/>
      <c r="Q456" s="179"/>
      <c r="R456" s="179"/>
      <c r="S456" s="179"/>
      <c r="V456" s="179"/>
    </row>
    <row r="457" spans="1:22" s="280" customFormat="1" ht="11.25">
      <c r="A457" s="749"/>
      <c r="B457" s="179"/>
      <c r="C457" s="179"/>
      <c r="D457" s="179"/>
      <c r="E457" s="179"/>
      <c r="F457" s="179"/>
      <c r="G457" s="179"/>
      <c r="H457" s="179"/>
      <c r="I457" s="179"/>
      <c r="J457" s="179"/>
      <c r="K457" s="179"/>
      <c r="L457" s="179"/>
      <c r="M457" s="179"/>
      <c r="N457" s="179"/>
      <c r="O457" s="179"/>
      <c r="P457" s="179"/>
      <c r="Q457" s="179"/>
      <c r="R457" s="179"/>
      <c r="S457" s="179"/>
      <c r="V457" s="179"/>
    </row>
    <row r="458" spans="1:22" s="280" customFormat="1" ht="11.25">
      <c r="A458" s="749"/>
      <c r="B458" s="179"/>
      <c r="C458" s="179"/>
      <c r="D458" s="179"/>
      <c r="E458" s="179"/>
      <c r="F458" s="179"/>
      <c r="G458" s="179"/>
      <c r="H458" s="179"/>
      <c r="I458" s="179"/>
      <c r="J458" s="179"/>
      <c r="K458" s="179"/>
      <c r="L458" s="179"/>
      <c r="M458" s="179"/>
      <c r="N458" s="179"/>
      <c r="O458" s="179"/>
      <c r="P458" s="179"/>
      <c r="Q458" s="179"/>
      <c r="R458" s="179"/>
      <c r="S458" s="179"/>
      <c r="V458" s="179"/>
    </row>
    <row r="459" spans="1:22" s="280" customFormat="1" ht="11.25">
      <c r="A459" s="749"/>
      <c r="B459" s="179"/>
      <c r="C459" s="179"/>
      <c r="D459" s="179"/>
      <c r="E459" s="179"/>
      <c r="F459" s="179"/>
      <c r="G459" s="179"/>
      <c r="H459" s="179"/>
      <c r="I459" s="179"/>
      <c r="J459" s="179"/>
      <c r="K459" s="179"/>
      <c r="L459" s="179"/>
      <c r="M459" s="179"/>
      <c r="N459" s="179"/>
      <c r="O459" s="179"/>
      <c r="P459" s="179"/>
      <c r="Q459" s="179"/>
      <c r="R459" s="179"/>
      <c r="S459" s="179"/>
      <c r="V459" s="179"/>
    </row>
    <row r="460" spans="1:22" s="280" customFormat="1" ht="11.25">
      <c r="A460" s="749"/>
      <c r="B460" s="179"/>
      <c r="C460" s="179"/>
      <c r="D460" s="179"/>
      <c r="E460" s="179"/>
      <c r="F460" s="179"/>
      <c r="G460" s="179"/>
      <c r="H460" s="179"/>
      <c r="I460" s="179"/>
      <c r="J460" s="179"/>
      <c r="K460" s="179"/>
      <c r="L460" s="179"/>
      <c r="M460" s="179"/>
      <c r="N460" s="179"/>
      <c r="O460" s="179"/>
      <c r="P460" s="179"/>
      <c r="Q460" s="179"/>
      <c r="R460" s="179"/>
      <c r="S460" s="179"/>
      <c r="V460" s="179"/>
    </row>
    <row r="461" spans="1:22" s="280" customFormat="1" ht="11.25">
      <c r="A461" s="749"/>
      <c r="B461" s="179"/>
      <c r="C461" s="179"/>
      <c r="D461" s="179"/>
      <c r="E461" s="179"/>
      <c r="F461" s="179"/>
      <c r="G461" s="179"/>
      <c r="H461" s="179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V461" s="179"/>
    </row>
    <row r="462" spans="1:22" s="280" customFormat="1" ht="11.25">
      <c r="A462" s="749"/>
      <c r="B462" s="179"/>
      <c r="C462" s="179"/>
      <c r="D462" s="179"/>
      <c r="E462" s="179"/>
      <c r="F462" s="179"/>
      <c r="G462" s="179"/>
      <c r="H462" s="179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V462" s="179"/>
    </row>
    <row r="463" spans="1:22" s="280" customFormat="1" ht="11.25">
      <c r="A463" s="749"/>
      <c r="B463" s="179"/>
      <c r="C463" s="179"/>
      <c r="D463" s="179"/>
      <c r="E463" s="179"/>
      <c r="F463" s="179"/>
      <c r="G463" s="179"/>
      <c r="H463" s="179"/>
      <c r="I463" s="179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V463" s="179"/>
    </row>
    <row r="464" spans="1:22" s="280" customFormat="1" ht="11.25">
      <c r="A464" s="749"/>
      <c r="B464" s="179"/>
      <c r="C464" s="179"/>
      <c r="D464" s="179"/>
      <c r="E464" s="179"/>
      <c r="F464" s="179"/>
      <c r="G464" s="179"/>
      <c r="H464" s="179"/>
      <c r="I464" s="179"/>
      <c r="J464" s="179"/>
      <c r="K464" s="179"/>
      <c r="L464" s="179"/>
      <c r="M464" s="179"/>
      <c r="N464" s="179"/>
      <c r="O464" s="179"/>
      <c r="P464" s="179"/>
      <c r="Q464" s="179"/>
      <c r="R464" s="179"/>
      <c r="S464" s="179"/>
      <c r="V464" s="179"/>
    </row>
    <row r="465" spans="1:22" s="280" customFormat="1" ht="11.25">
      <c r="A465" s="749"/>
      <c r="B465" s="179"/>
      <c r="C465" s="179"/>
      <c r="D465" s="179"/>
      <c r="E465" s="179"/>
      <c r="F465" s="179"/>
      <c r="G465" s="179"/>
      <c r="H465" s="179"/>
      <c r="I465" s="179"/>
      <c r="J465" s="179"/>
      <c r="K465" s="179"/>
      <c r="L465" s="179"/>
      <c r="M465" s="179"/>
      <c r="N465" s="179"/>
      <c r="O465" s="179"/>
      <c r="P465" s="179"/>
      <c r="Q465" s="179"/>
      <c r="R465" s="179"/>
      <c r="S465" s="179"/>
      <c r="V465" s="179"/>
    </row>
    <row r="466" spans="1:22" s="280" customFormat="1" ht="11.25">
      <c r="A466" s="749"/>
      <c r="B466" s="179"/>
      <c r="C466" s="179"/>
      <c r="D466" s="179"/>
      <c r="E466" s="179"/>
      <c r="F466" s="179"/>
      <c r="G466" s="179"/>
      <c r="H466" s="179"/>
      <c r="I466" s="179"/>
      <c r="J466" s="179"/>
      <c r="K466" s="179"/>
      <c r="L466" s="179"/>
      <c r="M466" s="179"/>
      <c r="N466" s="179"/>
      <c r="O466" s="179"/>
      <c r="P466" s="179"/>
      <c r="Q466" s="179"/>
      <c r="R466" s="179"/>
      <c r="S466" s="179"/>
      <c r="V466" s="179"/>
    </row>
    <row r="467" spans="1:22" s="280" customFormat="1" ht="11.25">
      <c r="A467" s="749"/>
      <c r="B467" s="179"/>
      <c r="C467" s="179"/>
      <c r="D467" s="179"/>
      <c r="E467" s="179"/>
      <c r="F467" s="179"/>
      <c r="G467" s="179"/>
      <c r="H467" s="179"/>
      <c r="I467" s="179"/>
      <c r="J467" s="179"/>
      <c r="K467" s="179"/>
      <c r="L467" s="179"/>
      <c r="M467" s="179"/>
      <c r="N467" s="179"/>
      <c r="O467" s="179"/>
      <c r="P467" s="179"/>
      <c r="Q467" s="179"/>
      <c r="R467" s="179"/>
      <c r="S467" s="179"/>
      <c r="V467" s="179"/>
    </row>
    <row r="468" spans="1:22" s="280" customFormat="1" ht="11.25">
      <c r="A468" s="749"/>
      <c r="B468" s="179"/>
      <c r="C468" s="179"/>
      <c r="D468" s="179"/>
      <c r="E468" s="179"/>
      <c r="F468" s="179"/>
      <c r="G468" s="179"/>
      <c r="H468" s="179"/>
      <c r="I468" s="179"/>
      <c r="J468" s="179"/>
      <c r="K468" s="179"/>
      <c r="L468" s="179"/>
      <c r="M468" s="179"/>
      <c r="N468" s="179"/>
      <c r="O468" s="179"/>
      <c r="P468" s="179"/>
      <c r="Q468" s="179"/>
      <c r="R468" s="179"/>
      <c r="S468" s="179"/>
      <c r="V468" s="179"/>
    </row>
    <row r="469" spans="1:22" s="280" customFormat="1" ht="11.25">
      <c r="A469" s="749"/>
      <c r="B469" s="179"/>
      <c r="C469" s="179"/>
      <c r="D469" s="179"/>
      <c r="E469" s="179"/>
      <c r="F469" s="179"/>
      <c r="G469" s="179"/>
      <c r="H469" s="179"/>
      <c r="I469" s="179"/>
      <c r="J469" s="179"/>
      <c r="K469" s="179"/>
      <c r="L469" s="179"/>
      <c r="M469" s="179"/>
      <c r="N469" s="179"/>
      <c r="O469" s="179"/>
      <c r="P469" s="179"/>
      <c r="Q469" s="179"/>
      <c r="R469" s="179"/>
      <c r="S469" s="179"/>
      <c r="V469" s="179"/>
    </row>
    <row r="470" spans="1:22" s="280" customFormat="1" ht="11.25">
      <c r="A470" s="749"/>
      <c r="B470" s="179"/>
      <c r="C470" s="179"/>
      <c r="D470" s="179"/>
      <c r="E470" s="179"/>
      <c r="F470" s="179"/>
      <c r="G470" s="179"/>
      <c r="H470" s="179"/>
      <c r="I470" s="179"/>
      <c r="J470" s="179"/>
      <c r="K470" s="179"/>
      <c r="L470" s="179"/>
      <c r="M470" s="179"/>
      <c r="N470" s="179"/>
      <c r="O470" s="179"/>
      <c r="P470" s="179"/>
      <c r="Q470" s="179"/>
      <c r="R470" s="179"/>
      <c r="S470" s="179"/>
      <c r="V470" s="179"/>
    </row>
    <row r="471" spans="1:22" s="280" customFormat="1" ht="11.25">
      <c r="A471" s="749"/>
      <c r="B471" s="179"/>
      <c r="C471" s="179"/>
      <c r="D471" s="179"/>
      <c r="E471" s="179"/>
      <c r="F471" s="179"/>
      <c r="G471" s="179"/>
      <c r="H471" s="179"/>
      <c r="I471" s="179"/>
      <c r="J471" s="179"/>
      <c r="K471" s="179"/>
      <c r="L471" s="179"/>
      <c r="M471" s="179"/>
      <c r="N471" s="179"/>
      <c r="O471" s="179"/>
      <c r="P471" s="179"/>
      <c r="Q471" s="179"/>
      <c r="R471" s="179"/>
      <c r="S471" s="179"/>
      <c r="V471" s="179"/>
    </row>
    <row r="472" spans="1:22" s="280" customFormat="1" ht="11.25">
      <c r="A472" s="749"/>
      <c r="B472" s="179"/>
      <c r="C472" s="179"/>
      <c r="D472" s="179"/>
      <c r="E472" s="179"/>
      <c r="F472" s="179"/>
      <c r="G472" s="179"/>
      <c r="H472" s="179"/>
      <c r="I472" s="179"/>
      <c r="J472" s="179"/>
      <c r="K472" s="179"/>
      <c r="L472" s="179"/>
      <c r="M472" s="179"/>
      <c r="N472" s="179"/>
      <c r="O472" s="179"/>
      <c r="P472" s="179"/>
      <c r="Q472" s="179"/>
      <c r="R472" s="179"/>
      <c r="S472" s="179"/>
      <c r="V472" s="179"/>
    </row>
    <row r="473" spans="1:22" s="280" customFormat="1" ht="11.25">
      <c r="A473" s="749"/>
      <c r="B473" s="179"/>
      <c r="C473" s="179"/>
      <c r="D473" s="179"/>
      <c r="E473" s="179"/>
      <c r="F473" s="179"/>
      <c r="G473" s="179"/>
      <c r="H473" s="179"/>
      <c r="I473" s="179"/>
      <c r="J473" s="179"/>
      <c r="K473" s="179"/>
      <c r="L473" s="179"/>
      <c r="M473" s="179"/>
      <c r="N473" s="179"/>
      <c r="O473" s="179"/>
      <c r="P473" s="179"/>
      <c r="Q473" s="179"/>
      <c r="R473" s="179"/>
      <c r="S473" s="179"/>
      <c r="V473" s="179"/>
    </row>
    <row r="474" spans="1:22" s="280" customFormat="1" ht="11.25">
      <c r="A474" s="749"/>
      <c r="B474" s="179"/>
      <c r="C474" s="179"/>
      <c r="D474" s="179"/>
      <c r="E474" s="179"/>
      <c r="F474" s="179"/>
      <c r="G474" s="179"/>
      <c r="H474" s="179"/>
      <c r="I474" s="179"/>
      <c r="J474" s="179"/>
      <c r="K474" s="179"/>
      <c r="L474" s="179"/>
      <c r="M474" s="179"/>
      <c r="N474" s="179"/>
      <c r="O474" s="179"/>
      <c r="P474" s="179"/>
      <c r="Q474" s="179"/>
      <c r="R474" s="179"/>
      <c r="S474" s="179"/>
      <c r="V474" s="179"/>
    </row>
    <row r="475" spans="1:22" s="280" customFormat="1" ht="11.25">
      <c r="A475" s="749"/>
      <c r="B475" s="179"/>
      <c r="C475" s="179"/>
      <c r="D475" s="179"/>
      <c r="E475" s="179"/>
      <c r="F475" s="179"/>
      <c r="G475" s="179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V475" s="179"/>
    </row>
    <row r="476" spans="1:22" s="280" customFormat="1" ht="11.25">
      <c r="A476" s="749"/>
      <c r="B476" s="179"/>
      <c r="C476" s="179"/>
      <c r="D476" s="179"/>
      <c r="E476" s="179"/>
      <c r="F476" s="179"/>
      <c r="G476" s="179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V476" s="179"/>
    </row>
    <row r="477" spans="1:22" s="280" customFormat="1" ht="11.25">
      <c r="A477" s="749"/>
      <c r="B477" s="179"/>
      <c r="C477" s="179"/>
      <c r="D477" s="179"/>
      <c r="E477" s="179"/>
      <c r="F477" s="179"/>
      <c r="G477" s="179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V477" s="179"/>
    </row>
    <row r="478" spans="1:22" s="280" customFormat="1" ht="11.25">
      <c r="A478" s="749"/>
      <c r="B478" s="179"/>
      <c r="C478" s="179"/>
      <c r="D478" s="179"/>
      <c r="E478" s="179"/>
      <c r="F478" s="179"/>
      <c r="G478" s="179"/>
      <c r="H478" s="179"/>
      <c r="I478" s="179"/>
      <c r="J478" s="179"/>
      <c r="K478" s="179"/>
      <c r="L478" s="179"/>
      <c r="M478" s="179"/>
      <c r="N478" s="179"/>
      <c r="O478" s="179"/>
      <c r="P478" s="179"/>
      <c r="Q478" s="179"/>
      <c r="R478" s="179"/>
      <c r="S478" s="179"/>
      <c r="V478" s="179"/>
    </row>
    <row r="479" spans="1:22" s="280" customFormat="1" ht="11.25">
      <c r="A479" s="749"/>
      <c r="B479" s="179"/>
      <c r="C479" s="179"/>
      <c r="D479" s="179"/>
      <c r="E479" s="179"/>
      <c r="F479" s="179"/>
      <c r="G479" s="179"/>
      <c r="H479" s="179"/>
      <c r="I479" s="179"/>
      <c r="J479" s="179"/>
      <c r="K479" s="179"/>
      <c r="L479" s="179"/>
      <c r="M479" s="179"/>
      <c r="N479" s="179"/>
      <c r="O479" s="179"/>
      <c r="P479" s="179"/>
      <c r="Q479" s="179"/>
      <c r="R479" s="179"/>
      <c r="S479" s="179"/>
      <c r="V479" s="179"/>
    </row>
    <row r="480" spans="1:22" s="280" customFormat="1" ht="11.25">
      <c r="A480" s="749"/>
      <c r="B480" s="179"/>
      <c r="C480" s="179"/>
      <c r="D480" s="179"/>
      <c r="E480" s="179"/>
      <c r="F480" s="179"/>
      <c r="G480" s="179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79"/>
      <c r="V480" s="179"/>
    </row>
    <row r="481" spans="1:22" s="280" customFormat="1" ht="11.25">
      <c r="A481" s="749"/>
      <c r="B481" s="179"/>
      <c r="C481" s="179"/>
      <c r="D481" s="179"/>
      <c r="E481" s="179"/>
      <c r="F481" s="179"/>
      <c r="G481" s="179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79"/>
      <c r="V481" s="179"/>
    </row>
    <row r="482" spans="1:22" s="280" customFormat="1" ht="11.25">
      <c r="A482" s="749"/>
      <c r="B482" s="179"/>
      <c r="C482" s="179"/>
      <c r="D482" s="179"/>
      <c r="E482" s="179"/>
      <c r="F482" s="179"/>
      <c r="G482" s="179"/>
      <c r="H482" s="179"/>
      <c r="I482" s="179"/>
      <c r="J482" s="179"/>
      <c r="K482" s="179"/>
      <c r="L482" s="179"/>
      <c r="M482" s="179"/>
      <c r="N482" s="179"/>
      <c r="O482" s="179"/>
      <c r="P482" s="179"/>
      <c r="Q482" s="179"/>
      <c r="R482" s="179"/>
      <c r="S482" s="179"/>
      <c r="V482" s="179"/>
    </row>
    <row r="483" spans="1:22" s="280" customFormat="1" ht="11.25">
      <c r="A483" s="749"/>
      <c r="B483" s="179"/>
      <c r="C483" s="179"/>
      <c r="D483" s="179"/>
      <c r="E483" s="179"/>
      <c r="F483" s="179"/>
      <c r="G483" s="179"/>
      <c r="H483" s="179"/>
      <c r="I483" s="179"/>
      <c r="J483" s="179"/>
      <c r="K483" s="179"/>
      <c r="L483" s="179"/>
      <c r="M483" s="179"/>
      <c r="N483" s="179"/>
      <c r="O483" s="179"/>
      <c r="P483" s="179"/>
      <c r="Q483" s="179"/>
      <c r="R483" s="179"/>
      <c r="S483" s="179"/>
      <c r="V483" s="179"/>
    </row>
    <row r="484" spans="1:22" s="280" customFormat="1" ht="11.25">
      <c r="A484" s="749"/>
      <c r="B484" s="179"/>
      <c r="C484" s="179"/>
      <c r="D484" s="179"/>
      <c r="E484" s="179"/>
      <c r="F484" s="179"/>
      <c r="G484" s="179"/>
      <c r="H484" s="179"/>
      <c r="I484" s="179"/>
      <c r="J484" s="179"/>
      <c r="K484" s="179"/>
      <c r="L484" s="179"/>
      <c r="M484" s="179"/>
      <c r="N484" s="179"/>
      <c r="O484" s="179"/>
      <c r="P484" s="179"/>
      <c r="Q484" s="179"/>
      <c r="R484" s="179"/>
      <c r="S484" s="179"/>
      <c r="V484" s="179"/>
    </row>
    <row r="485" spans="1:22" s="280" customFormat="1" ht="11.25">
      <c r="A485" s="749"/>
      <c r="B485" s="179"/>
      <c r="C485" s="179"/>
      <c r="D485" s="179"/>
      <c r="E485" s="179"/>
      <c r="F485" s="179"/>
      <c r="G485" s="179"/>
      <c r="H485" s="179"/>
      <c r="I485" s="179"/>
      <c r="J485" s="179"/>
      <c r="K485" s="179"/>
      <c r="L485" s="179"/>
      <c r="M485" s="179"/>
      <c r="N485" s="179"/>
      <c r="O485" s="179"/>
      <c r="P485" s="179"/>
      <c r="Q485" s="179"/>
      <c r="R485" s="179"/>
      <c r="S485" s="179"/>
      <c r="V485" s="179"/>
    </row>
    <row r="486" spans="1:22" s="280" customFormat="1" ht="11.25">
      <c r="A486" s="749"/>
      <c r="B486" s="179"/>
      <c r="C486" s="179"/>
      <c r="D486" s="179"/>
      <c r="E486" s="179"/>
      <c r="F486" s="179"/>
      <c r="G486" s="179"/>
      <c r="H486" s="179"/>
      <c r="I486" s="179"/>
      <c r="J486" s="179"/>
      <c r="K486" s="179"/>
      <c r="L486" s="179"/>
      <c r="M486" s="179"/>
      <c r="N486" s="179"/>
      <c r="O486" s="179"/>
      <c r="P486" s="179"/>
      <c r="Q486" s="179"/>
      <c r="R486" s="179"/>
      <c r="S486" s="179"/>
      <c r="V486" s="179"/>
    </row>
    <row r="487" spans="1:22" s="280" customFormat="1" ht="11.25">
      <c r="A487" s="749"/>
      <c r="B487" s="179"/>
      <c r="C487" s="179"/>
      <c r="D487" s="179"/>
      <c r="E487" s="179"/>
      <c r="F487" s="179"/>
      <c r="G487" s="179"/>
      <c r="H487" s="179"/>
      <c r="I487" s="179"/>
      <c r="J487" s="179"/>
      <c r="K487" s="179"/>
      <c r="L487" s="179"/>
      <c r="M487" s="179"/>
      <c r="N487" s="179"/>
      <c r="O487" s="179"/>
      <c r="P487" s="179"/>
      <c r="Q487" s="179"/>
      <c r="R487" s="179"/>
      <c r="S487" s="179"/>
      <c r="V487" s="179"/>
    </row>
    <row r="488" spans="1:22" s="280" customFormat="1" ht="11.25">
      <c r="A488" s="749"/>
      <c r="B488" s="179"/>
      <c r="C488" s="179"/>
      <c r="D488" s="179"/>
      <c r="E488" s="179"/>
      <c r="F488" s="179"/>
      <c r="G488" s="179"/>
      <c r="H488" s="179"/>
      <c r="I488" s="179"/>
      <c r="J488" s="179"/>
      <c r="K488" s="179"/>
      <c r="L488" s="179"/>
      <c r="M488" s="179"/>
      <c r="N488" s="179"/>
      <c r="O488" s="179"/>
      <c r="P488" s="179"/>
      <c r="Q488" s="179"/>
      <c r="R488" s="179"/>
      <c r="S488" s="179"/>
      <c r="V488" s="179"/>
    </row>
    <row r="489" spans="1:22" s="280" customFormat="1" ht="11.25">
      <c r="A489" s="749"/>
      <c r="B489" s="179"/>
      <c r="C489" s="179"/>
      <c r="D489" s="179"/>
      <c r="E489" s="179"/>
      <c r="F489" s="179"/>
      <c r="G489" s="179"/>
      <c r="H489" s="179"/>
      <c r="I489" s="179"/>
      <c r="J489" s="179"/>
      <c r="K489" s="179"/>
      <c r="L489" s="179"/>
      <c r="M489" s="179"/>
      <c r="N489" s="179"/>
      <c r="O489" s="179"/>
      <c r="P489" s="179"/>
      <c r="Q489" s="179"/>
      <c r="R489" s="179"/>
      <c r="S489" s="179"/>
      <c r="V489" s="179"/>
    </row>
    <row r="490" spans="1:22" s="280" customFormat="1" ht="11.25">
      <c r="A490" s="749"/>
      <c r="B490" s="179"/>
      <c r="C490" s="179"/>
      <c r="D490" s="179"/>
      <c r="E490" s="179"/>
      <c r="F490" s="179"/>
      <c r="G490" s="179"/>
      <c r="H490" s="179"/>
      <c r="I490" s="179"/>
      <c r="J490" s="179"/>
      <c r="K490" s="179"/>
      <c r="L490" s="179"/>
      <c r="M490" s="179"/>
      <c r="N490" s="179"/>
      <c r="O490" s="179"/>
      <c r="P490" s="179"/>
      <c r="Q490" s="179"/>
      <c r="R490" s="179"/>
      <c r="S490" s="179"/>
      <c r="V490" s="179"/>
    </row>
    <row r="491" spans="1:22" s="280" customFormat="1" ht="11.25">
      <c r="A491" s="749"/>
      <c r="B491" s="179"/>
      <c r="C491" s="179"/>
      <c r="D491" s="179"/>
      <c r="E491" s="179"/>
      <c r="F491" s="179"/>
      <c r="G491" s="179"/>
      <c r="H491" s="179"/>
      <c r="I491" s="179"/>
      <c r="J491" s="179"/>
      <c r="K491" s="179"/>
      <c r="L491" s="179"/>
      <c r="M491" s="179"/>
      <c r="N491" s="179"/>
      <c r="O491" s="179"/>
      <c r="P491" s="179"/>
      <c r="Q491" s="179"/>
      <c r="R491" s="179"/>
      <c r="S491" s="179"/>
      <c r="V491" s="179"/>
    </row>
    <row r="492" spans="1:22" s="280" customFormat="1" ht="11.25">
      <c r="A492" s="749"/>
      <c r="B492" s="179"/>
      <c r="C492" s="179"/>
      <c r="D492" s="179"/>
      <c r="E492" s="179"/>
      <c r="F492" s="179"/>
      <c r="G492" s="179"/>
      <c r="H492" s="179"/>
      <c r="I492" s="179"/>
      <c r="J492" s="179"/>
      <c r="K492" s="179"/>
      <c r="L492" s="179"/>
      <c r="M492" s="179"/>
      <c r="N492" s="179"/>
      <c r="O492" s="179"/>
      <c r="P492" s="179"/>
      <c r="Q492" s="179"/>
      <c r="R492" s="179"/>
      <c r="S492" s="179"/>
      <c r="V492" s="179"/>
    </row>
    <row r="493" spans="1:22" s="280" customFormat="1" ht="11.25">
      <c r="A493" s="749"/>
      <c r="B493" s="179"/>
      <c r="C493" s="179"/>
      <c r="D493" s="179"/>
      <c r="E493" s="179"/>
      <c r="F493" s="179"/>
      <c r="G493" s="179"/>
      <c r="H493" s="179"/>
      <c r="I493" s="179"/>
      <c r="J493" s="179"/>
      <c r="K493" s="179"/>
      <c r="L493" s="179"/>
      <c r="M493" s="179"/>
      <c r="N493" s="179"/>
      <c r="O493" s="179"/>
      <c r="P493" s="179"/>
      <c r="Q493" s="179"/>
      <c r="R493" s="179"/>
      <c r="S493" s="179"/>
      <c r="V493" s="179"/>
    </row>
    <row r="494" spans="1:22" s="280" customFormat="1" ht="11.25">
      <c r="A494" s="749"/>
      <c r="B494" s="179"/>
      <c r="C494" s="179"/>
      <c r="D494" s="179"/>
      <c r="E494" s="179"/>
      <c r="F494" s="179"/>
      <c r="G494" s="179"/>
      <c r="H494" s="179"/>
      <c r="I494" s="179"/>
      <c r="J494" s="179"/>
      <c r="K494" s="179"/>
      <c r="L494" s="179"/>
      <c r="M494" s="179"/>
      <c r="N494" s="179"/>
      <c r="O494" s="179"/>
      <c r="P494" s="179"/>
      <c r="Q494" s="179"/>
      <c r="R494" s="179"/>
      <c r="S494" s="179"/>
      <c r="V494" s="179"/>
    </row>
    <row r="495" spans="1:22" s="280" customFormat="1" ht="11.25">
      <c r="A495" s="749"/>
      <c r="B495" s="179"/>
      <c r="C495" s="179"/>
      <c r="D495" s="179"/>
      <c r="E495" s="179"/>
      <c r="F495" s="179"/>
      <c r="G495" s="179"/>
      <c r="H495" s="179"/>
      <c r="I495" s="179"/>
      <c r="J495" s="179"/>
      <c r="K495" s="179"/>
      <c r="L495" s="179"/>
      <c r="M495" s="179"/>
      <c r="N495" s="179"/>
      <c r="O495" s="179"/>
      <c r="P495" s="179"/>
      <c r="Q495" s="179"/>
      <c r="R495" s="179"/>
      <c r="S495" s="179"/>
      <c r="V495" s="179"/>
    </row>
    <row r="496" spans="1:22" s="280" customFormat="1" ht="11.25">
      <c r="A496" s="749"/>
      <c r="B496" s="179"/>
      <c r="C496" s="179"/>
      <c r="D496" s="179"/>
      <c r="E496" s="179"/>
      <c r="F496" s="179"/>
      <c r="G496" s="179"/>
      <c r="H496" s="179"/>
      <c r="I496" s="179"/>
      <c r="J496" s="179"/>
      <c r="K496" s="179"/>
      <c r="L496" s="179"/>
      <c r="M496" s="179"/>
      <c r="N496" s="179"/>
      <c r="O496" s="179"/>
      <c r="P496" s="179"/>
      <c r="Q496" s="179"/>
      <c r="R496" s="179"/>
      <c r="S496" s="179"/>
      <c r="V496" s="179"/>
    </row>
    <row r="497" spans="1:22" s="280" customFormat="1" ht="11.25">
      <c r="A497" s="749"/>
      <c r="B497" s="179"/>
      <c r="C497" s="179"/>
      <c r="D497" s="179"/>
      <c r="E497" s="179"/>
      <c r="F497" s="179"/>
      <c r="G497" s="179"/>
      <c r="H497" s="179"/>
      <c r="I497" s="179"/>
      <c r="J497" s="179"/>
      <c r="K497" s="179"/>
      <c r="L497" s="179"/>
      <c r="M497" s="179"/>
      <c r="N497" s="179"/>
      <c r="O497" s="179"/>
      <c r="P497" s="179"/>
      <c r="Q497" s="179"/>
      <c r="R497" s="179"/>
      <c r="S497" s="179"/>
      <c r="V497" s="179"/>
    </row>
    <row r="498" spans="1:22" s="280" customFormat="1" ht="11.25">
      <c r="A498" s="749"/>
      <c r="B498" s="179"/>
      <c r="C498" s="179"/>
      <c r="D498" s="179"/>
      <c r="E498" s="179"/>
      <c r="F498" s="179"/>
      <c r="G498" s="179"/>
      <c r="H498" s="179"/>
      <c r="I498" s="179"/>
      <c r="J498" s="179"/>
      <c r="K498" s="179"/>
      <c r="L498" s="179"/>
      <c r="M498" s="179"/>
      <c r="N498" s="179"/>
      <c r="O498" s="179"/>
      <c r="P498" s="179"/>
      <c r="Q498" s="179"/>
      <c r="R498" s="179"/>
      <c r="S498" s="179"/>
      <c r="V498" s="179"/>
    </row>
    <row r="499" spans="1:22" s="280" customFormat="1" ht="11.25">
      <c r="A499" s="749"/>
      <c r="B499" s="179"/>
      <c r="C499" s="179"/>
      <c r="D499" s="179"/>
      <c r="E499" s="179"/>
      <c r="F499" s="179"/>
      <c r="G499" s="179"/>
      <c r="H499" s="179"/>
      <c r="I499" s="179"/>
      <c r="J499" s="179"/>
      <c r="K499" s="179"/>
      <c r="L499" s="179"/>
      <c r="M499" s="179"/>
      <c r="N499" s="179"/>
      <c r="O499" s="179"/>
      <c r="P499" s="179"/>
      <c r="Q499" s="179"/>
      <c r="R499" s="179"/>
      <c r="S499" s="179"/>
      <c r="V499" s="179"/>
    </row>
    <row r="500" spans="1:22" s="280" customFormat="1" ht="11.25">
      <c r="A500" s="749"/>
      <c r="B500" s="179"/>
      <c r="C500" s="179"/>
      <c r="D500" s="179"/>
      <c r="E500" s="179"/>
      <c r="F500" s="179"/>
      <c r="G500" s="179"/>
      <c r="H500" s="179"/>
      <c r="I500" s="179"/>
      <c r="J500" s="179"/>
      <c r="K500" s="179"/>
      <c r="L500" s="179"/>
      <c r="M500" s="179"/>
      <c r="N500" s="179"/>
      <c r="O500" s="179"/>
      <c r="P500" s="179"/>
      <c r="Q500" s="179"/>
      <c r="R500" s="179"/>
      <c r="S500" s="179"/>
      <c r="V500" s="179"/>
    </row>
    <row r="501" spans="1:22" s="280" customFormat="1" ht="11.25">
      <c r="A501" s="749"/>
      <c r="B501" s="179"/>
      <c r="C501" s="179"/>
      <c r="D501" s="179"/>
      <c r="E501" s="179"/>
      <c r="F501" s="179"/>
      <c r="G501" s="179"/>
      <c r="H501" s="179"/>
      <c r="I501" s="179"/>
      <c r="J501" s="179"/>
      <c r="K501" s="179"/>
      <c r="L501" s="179"/>
      <c r="M501" s="179"/>
      <c r="N501" s="179"/>
      <c r="O501" s="179"/>
      <c r="P501" s="179"/>
      <c r="Q501" s="179"/>
      <c r="R501" s="179"/>
      <c r="S501" s="179"/>
      <c r="V501" s="179"/>
    </row>
    <row r="502" spans="1:22" s="280" customFormat="1" ht="11.25">
      <c r="A502" s="749"/>
      <c r="B502" s="179"/>
      <c r="C502" s="179"/>
      <c r="D502" s="179"/>
      <c r="E502" s="179"/>
      <c r="F502" s="179"/>
      <c r="G502" s="179"/>
      <c r="H502" s="179"/>
      <c r="I502" s="179"/>
      <c r="J502" s="179"/>
      <c r="K502" s="179"/>
      <c r="L502" s="179"/>
      <c r="M502" s="179"/>
      <c r="N502" s="179"/>
      <c r="O502" s="179"/>
      <c r="P502" s="179"/>
      <c r="Q502" s="179"/>
      <c r="R502" s="179"/>
      <c r="S502" s="179"/>
      <c r="V502" s="179"/>
    </row>
    <row r="503" spans="1:22" s="280" customFormat="1" ht="11.25">
      <c r="A503" s="749"/>
      <c r="B503" s="179"/>
      <c r="C503" s="179"/>
      <c r="D503" s="179"/>
      <c r="E503" s="179"/>
      <c r="F503" s="179"/>
      <c r="G503" s="179"/>
      <c r="H503" s="179"/>
      <c r="I503" s="179"/>
      <c r="J503" s="179"/>
      <c r="K503" s="179"/>
      <c r="L503" s="179"/>
      <c r="M503" s="179"/>
      <c r="N503" s="179"/>
      <c r="O503" s="179"/>
      <c r="P503" s="179"/>
      <c r="Q503" s="179"/>
      <c r="R503" s="179"/>
      <c r="S503" s="179"/>
      <c r="V503" s="179"/>
    </row>
    <row r="504" spans="1:22" s="280" customFormat="1" ht="11.25">
      <c r="A504" s="749"/>
      <c r="B504" s="179"/>
      <c r="C504" s="179"/>
      <c r="D504" s="179"/>
      <c r="E504" s="179"/>
      <c r="F504" s="179"/>
      <c r="G504" s="179"/>
      <c r="H504" s="179"/>
      <c r="I504" s="179"/>
      <c r="J504" s="179"/>
      <c r="K504" s="179"/>
      <c r="L504" s="179"/>
      <c r="M504" s="179"/>
      <c r="N504" s="179"/>
      <c r="O504" s="179"/>
      <c r="P504" s="179"/>
      <c r="Q504" s="179"/>
      <c r="R504" s="179"/>
      <c r="S504" s="179"/>
      <c r="V504" s="179"/>
    </row>
    <row r="505" spans="1:22" s="280" customFormat="1" ht="11.25">
      <c r="A505" s="749"/>
      <c r="B505" s="179"/>
      <c r="C505" s="179"/>
      <c r="D505" s="179"/>
      <c r="E505" s="179"/>
      <c r="F505" s="179"/>
      <c r="G505" s="179"/>
      <c r="H505" s="179"/>
      <c r="I505" s="179"/>
      <c r="J505" s="179"/>
      <c r="K505" s="179"/>
      <c r="L505" s="179"/>
      <c r="M505" s="179"/>
      <c r="N505" s="179"/>
      <c r="O505" s="179"/>
      <c r="P505" s="179"/>
      <c r="Q505" s="179"/>
      <c r="R505" s="179"/>
      <c r="S505" s="179"/>
      <c r="V505" s="179"/>
    </row>
    <row r="506" spans="1:22" s="280" customFormat="1" ht="11.25">
      <c r="A506" s="749"/>
      <c r="B506" s="179"/>
      <c r="C506" s="179"/>
      <c r="D506" s="179"/>
      <c r="E506" s="179"/>
      <c r="F506" s="179"/>
      <c r="G506" s="179"/>
      <c r="H506" s="179"/>
      <c r="I506" s="179"/>
      <c r="J506" s="179"/>
      <c r="K506" s="179"/>
      <c r="L506" s="179"/>
      <c r="M506" s="179"/>
      <c r="N506" s="179"/>
      <c r="O506" s="179"/>
      <c r="P506" s="179"/>
      <c r="Q506" s="179"/>
      <c r="R506" s="179"/>
      <c r="S506" s="179"/>
      <c r="V506" s="179"/>
    </row>
    <row r="507" spans="1:22" s="280" customFormat="1" ht="11.25">
      <c r="A507" s="749"/>
      <c r="B507" s="179"/>
      <c r="C507" s="179"/>
      <c r="D507" s="179"/>
      <c r="E507" s="179"/>
      <c r="F507" s="179"/>
      <c r="G507" s="179"/>
      <c r="H507" s="179"/>
      <c r="I507" s="179"/>
      <c r="J507" s="179"/>
      <c r="K507" s="179"/>
      <c r="L507" s="179"/>
      <c r="M507" s="179"/>
      <c r="N507" s="179"/>
      <c r="O507" s="179"/>
      <c r="P507" s="179"/>
      <c r="Q507" s="179"/>
      <c r="R507" s="179"/>
      <c r="S507" s="179"/>
      <c r="V507" s="179"/>
    </row>
    <row r="508" spans="1:22" s="280" customFormat="1" ht="11.25">
      <c r="A508" s="749"/>
      <c r="B508" s="179"/>
      <c r="C508" s="179"/>
      <c r="D508" s="179"/>
      <c r="E508" s="179"/>
      <c r="F508" s="179"/>
      <c r="G508" s="179"/>
      <c r="H508" s="179"/>
      <c r="I508" s="179"/>
      <c r="J508" s="179"/>
      <c r="K508" s="179"/>
      <c r="L508" s="179"/>
      <c r="M508" s="179"/>
      <c r="N508" s="179"/>
      <c r="O508" s="179"/>
      <c r="P508" s="179"/>
      <c r="Q508" s="179"/>
      <c r="R508" s="179"/>
      <c r="S508" s="179"/>
      <c r="V508" s="179"/>
    </row>
    <row r="509" spans="1:22" s="280" customFormat="1" ht="11.25">
      <c r="A509" s="749"/>
      <c r="B509" s="179"/>
      <c r="C509" s="179"/>
      <c r="D509" s="179"/>
      <c r="E509" s="179"/>
      <c r="F509" s="179"/>
      <c r="G509" s="179"/>
      <c r="H509" s="179"/>
      <c r="I509" s="179"/>
      <c r="J509" s="179"/>
      <c r="K509" s="179"/>
      <c r="L509" s="179"/>
      <c r="M509" s="179"/>
      <c r="N509" s="179"/>
      <c r="O509" s="179"/>
      <c r="P509" s="179"/>
      <c r="Q509" s="179"/>
      <c r="R509" s="179"/>
      <c r="S509" s="179"/>
      <c r="V509" s="179"/>
    </row>
    <row r="510" spans="1:22" s="280" customFormat="1" ht="11.25">
      <c r="A510" s="749"/>
      <c r="B510" s="179"/>
      <c r="C510" s="179"/>
      <c r="D510" s="179"/>
      <c r="E510" s="179"/>
      <c r="F510" s="179"/>
      <c r="G510" s="179"/>
      <c r="H510" s="179"/>
      <c r="I510" s="179"/>
      <c r="J510" s="179"/>
      <c r="K510" s="179"/>
      <c r="L510" s="179"/>
      <c r="M510" s="179"/>
      <c r="N510" s="179"/>
      <c r="O510" s="179"/>
      <c r="P510" s="179"/>
      <c r="Q510" s="179"/>
      <c r="R510" s="179"/>
      <c r="S510" s="179"/>
      <c r="V510" s="179"/>
    </row>
    <row r="511" spans="1:22" s="280" customFormat="1" ht="11.25">
      <c r="A511" s="749"/>
      <c r="B511" s="179"/>
      <c r="C511" s="179"/>
      <c r="D511" s="179"/>
      <c r="E511" s="179"/>
      <c r="F511" s="179"/>
      <c r="G511" s="179"/>
      <c r="H511" s="179"/>
      <c r="I511" s="179"/>
      <c r="J511" s="179"/>
      <c r="K511" s="179"/>
      <c r="L511" s="179"/>
      <c r="M511" s="179"/>
      <c r="N511" s="179"/>
      <c r="O511" s="179"/>
      <c r="P511" s="179"/>
      <c r="Q511" s="179"/>
      <c r="R511" s="179"/>
      <c r="S511" s="179"/>
      <c r="V511" s="179"/>
    </row>
    <row r="512" spans="1:22" s="280" customFormat="1" ht="11.25">
      <c r="A512" s="749"/>
      <c r="B512" s="179"/>
      <c r="C512" s="179"/>
      <c r="D512" s="179"/>
      <c r="E512" s="179"/>
      <c r="F512" s="179"/>
      <c r="G512" s="179"/>
      <c r="H512" s="179"/>
      <c r="I512" s="179"/>
      <c r="J512" s="179"/>
      <c r="K512" s="179"/>
      <c r="L512" s="179"/>
      <c r="M512" s="179"/>
      <c r="N512" s="179"/>
      <c r="O512" s="179"/>
      <c r="P512" s="179"/>
      <c r="Q512" s="179"/>
      <c r="R512" s="179"/>
      <c r="S512" s="179"/>
      <c r="V512" s="179"/>
    </row>
    <row r="513" spans="1:22" s="280" customFormat="1" ht="11.25">
      <c r="A513" s="749"/>
      <c r="B513" s="179"/>
      <c r="C513" s="179"/>
      <c r="D513" s="179"/>
      <c r="E513" s="179"/>
      <c r="F513" s="179"/>
      <c r="G513" s="179"/>
      <c r="H513" s="179"/>
      <c r="I513" s="179"/>
      <c r="J513" s="179"/>
      <c r="K513" s="179"/>
      <c r="L513" s="179"/>
      <c r="M513" s="179"/>
      <c r="N513" s="179"/>
      <c r="O513" s="179"/>
      <c r="P513" s="179"/>
      <c r="Q513" s="179"/>
      <c r="R513" s="179"/>
      <c r="S513" s="179"/>
      <c r="V513" s="179"/>
    </row>
    <row r="514" spans="1:22" s="280" customFormat="1" ht="11.25">
      <c r="A514" s="749"/>
      <c r="B514" s="179"/>
      <c r="C514" s="179"/>
      <c r="D514" s="179"/>
      <c r="E514" s="179"/>
      <c r="F514" s="179"/>
      <c r="G514" s="179"/>
      <c r="H514" s="179"/>
      <c r="I514" s="179"/>
      <c r="J514" s="179"/>
      <c r="K514" s="179"/>
      <c r="L514" s="179"/>
      <c r="M514" s="179"/>
      <c r="N514" s="179"/>
      <c r="O514" s="179"/>
      <c r="P514" s="179"/>
      <c r="Q514" s="179"/>
      <c r="R514" s="179"/>
      <c r="S514" s="179"/>
      <c r="V514" s="179"/>
    </row>
    <row r="515" spans="1:22" s="280" customFormat="1" ht="11.25">
      <c r="A515" s="749"/>
      <c r="B515" s="179"/>
      <c r="C515" s="179"/>
      <c r="D515" s="179"/>
      <c r="E515" s="179"/>
      <c r="F515" s="179"/>
      <c r="G515" s="179"/>
      <c r="H515" s="179"/>
      <c r="I515" s="179"/>
      <c r="J515" s="179"/>
      <c r="K515" s="179"/>
      <c r="L515" s="179"/>
      <c r="M515" s="179"/>
      <c r="N515" s="179"/>
      <c r="O515" s="179"/>
      <c r="P515" s="179"/>
      <c r="Q515" s="179"/>
      <c r="R515" s="179"/>
      <c r="S515" s="179"/>
      <c r="V515" s="179"/>
    </row>
    <row r="516" spans="1:22" s="280" customFormat="1" ht="11.25">
      <c r="A516" s="749"/>
      <c r="B516" s="179"/>
      <c r="C516" s="179"/>
      <c r="D516" s="179"/>
      <c r="E516" s="179"/>
      <c r="F516" s="179"/>
      <c r="G516" s="179"/>
      <c r="H516" s="179"/>
      <c r="I516" s="179"/>
      <c r="J516" s="179"/>
      <c r="K516" s="179"/>
      <c r="L516" s="179"/>
      <c r="M516" s="179"/>
      <c r="N516" s="179"/>
      <c r="O516" s="179"/>
      <c r="P516" s="179"/>
      <c r="Q516" s="179"/>
      <c r="R516" s="179"/>
      <c r="S516" s="179"/>
      <c r="V516" s="179"/>
    </row>
    <row r="517" spans="1:22" s="280" customFormat="1" ht="11.25">
      <c r="A517" s="749"/>
      <c r="B517" s="179"/>
      <c r="C517" s="179"/>
      <c r="D517" s="179"/>
      <c r="E517" s="179"/>
      <c r="F517" s="179"/>
      <c r="G517" s="179"/>
      <c r="H517" s="179"/>
      <c r="I517" s="179"/>
      <c r="J517" s="179"/>
      <c r="K517" s="179"/>
      <c r="L517" s="179"/>
      <c r="M517" s="179"/>
      <c r="N517" s="179"/>
      <c r="O517" s="179"/>
      <c r="P517" s="179"/>
      <c r="Q517" s="179"/>
      <c r="R517" s="179"/>
      <c r="S517" s="179"/>
      <c r="V517" s="179"/>
    </row>
    <row r="518" spans="1:22" s="280" customFormat="1" ht="11.25">
      <c r="A518" s="749"/>
      <c r="B518" s="179"/>
      <c r="C518" s="179"/>
      <c r="D518" s="179"/>
      <c r="E518" s="179"/>
      <c r="F518" s="179"/>
      <c r="G518" s="179"/>
      <c r="H518" s="179"/>
      <c r="I518" s="179"/>
      <c r="J518" s="179"/>
      <c r="K518" s="179"/>
      <c r="L518" s="179"/>
      <c r="M518" s="179"/>
      <c r="N518" s="179"/>
      <c r="O518" s="179"/>
      <c r="P518" s="179"/>
      <c r="Q518" s="179"/>
      <c r="R518" s="179"/>
      <c r="S518" s="179"/>
      <c r="V518" s="179"/>
    </row>
    <row r="519" spans="1:22" s="280" customFormat="1" ht="11.25">
      <c r="A519" s="749"/>
      <c r="B519" s="179"/>
      <c r="C519" s="179"/>
      <c r="D519" s="179"/>
      <c r="E519" s="179"/>
      <c r="F519" s="179"/>
      <c r="G519" s="179"/>
      <c r="H519" s="179"/>
      <c r="I519" s="179"/>
      <c r="J519" s="179"/>
      <c r="K519" s="179"/>
      <c r="L519" s="179"/>
      <c r="M519" s="179"/>
      <c r="N519" s="179"/>
      <c r="O519" s="179"/>
      <c r="P519" s="179"/>
      <c r="Q519" s="179"/>
      <c r="R519" s="179"/>
      <c r="S519" s="179"/>
      <c r="V519" s="179"/>
    </row>
    <row r="520" spans="1:22" s="280" customFormat="1" ht="11.25">
      <c r="A520" s="749"/>
      <c r="B520" s="179"/>
      <c r="C520" s="179"/>
      <c r="D520" s="179"/>
      <c r="E520" s="179"/>
      <c r="F520" s="179"/>
      <c r="G520" s="179"/>
      <c r="H520" s="179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V520" s="179"/>
    </row>
    <row r="521" spans="1:22" s="280" customFormat="1" ht="11.25">
      <c r="A521" s="749"/>
      <c r="B521" s="179"/>
      <c r="C521" s="179"/>
      <c r="D521" s="179"/>
      <c r="E521" s="179"/>
      <c r="F521" s="179"/>
      <c r="G521" s="179"/>
      <c r="H521" s="179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V521" s="179"/>
    </row>
    <row r="522" spans="1:22" s="280" customFormat="1" ht="11.25">
      <c r="A522" s="749"/>
      <c r="B522" s="179"/>
      <c r="C522" s="179"/>
      <c r="D522" s="179"/>
      <c r="E522" s="179"/>
      <c r="F522" s="179"/>
      <c r="G522" s="179"/>
      <c r="H522" s="179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V522" s="179"/>
    </row>
    <row r="523" spans="1:22" s="280" customFormat="1" ht="11.25">
      <c r="A523" s="749"/>
      <c r="B523" s="179"/>
      <c r="C523" s="179"/>
      <c r="D523" s="179"/>
      <c r="E523" s="179"/>
      <c r="F523" s="179"/>
      <c r="G523" s="179"/>
      <c r="H523" s="179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V523" s="179"/>
    </row>
    <row r="524" spans="1:22" s="280" customFormat="1" ht="11.25">
      <c r="A524" s="749"/>
      <c r="B524" s="179"/>
      <c r="C524" s="179"/>
      <c r="D524" s="179"/>
      <c r="E524" s="179"/>
      <c r="F524" s="179"/>
      <c r="G524" s="179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79"/>
      <c r="V524" s="179"/>
    </row>
    <row r="525" spans="1:22" s="280" customFormat="1" ht="11.25">
      <c r="A525" s="749"/>
      <c r="B525" s="179"/>
      <c r="C525" s="179"/>
      <c r="D525" s="179"/>
      <c r="E525" s="179"/>
      <c r="F525" s="179"/>
      <c r="G525" s="179"/>
      <c r="H525" s="179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79"/>
      <c r="V525" s="179"/>
    </row>
    <row r="526" spans="1:22" s="280" customFormat="1" ht="11.25">
      <c r="A526" s="749"/>
      <c r="B526" s="179"/>
      <c r="C526" s="179"/>
      <c r="D526" s="179"/>
      <c r="E526" s="179"/>
      <c r="F526" s="179"/>
      <c r="G526" s="179"/>
      <c r="H526" s="179"/>
      <c r="I526" s="179"/>
      <c r="J526" s="179"/>
      <c r="K526" s="179"/>
      <c r="L526" s="179"/>
      <c r="M526" s="179"/>
      <c r="N526" s="179"/>
      <c r="O526" s="179"/>
      <c r="P526" s="179"/>
      <c r="Q526" s="179"/>
      <c r="R526" s="179"/>
      <c r="S526" s="179"/>
      <c r="V526" s="179"/>
    </row>
    <row r="527" spans="1:22" s="280" customFormat="1" ht="11.25">
      <c r="A527" s="749"/>
      <c r="B527" s="179"/>
      <c r="C527" s="179"/>
      <c r="D527" s="179"/>
      <c r="E527" s="179"/>
      <c r="F527" s="179"/>
      <c r="G527" s="179"/>
      <c r="H527" s="179"/>
      <c r="I527" s="179"/>
      <c r="J527" s="179"/>
      <c r="K527" s="179"/>
      <c r="L527" s="179"/>
      <c r="M527" s="179"/>
      <c r="N527" s="179"/>
      <c r="O527" s="179"/>
      <c r="P527" s="179"/>
      <c r="Q527" s="179"/>
      <c r="R527" s="179"/>
      <c r="S527" s="179"/>
      <c r="V527" s="179"/>
    </row>
    <row r="528" spans="1:22" s="280" customFormat="1" ht="11.25">
      <c r="A528" s="749"/>
      <c r="B528" s="179"/>
      <c r="C528" s="179"/>
      <c r="D528" s="179"/>
      <c r="E528" s="179"/>
      <c r="F528" s="179"/>
      <c r="G528" s="179"/>
      <c r="H528" s="179"/>
      <c r="I528" s="179"/>
      <c r="J528" s="179"/>
      <c r="K528" s="179"/>
      <c r="L528" s="179"/>
      <c r="M528" s="179"/>
      <c r="N528" s="179"/>
      <c r="O528" s="179"/>
      <c r="P528" s="179"/>
      <c r="Q528" s="179"/>
      <c r="R528" s="179"/>
      <c r="S528" s="179"/>
      <c r="V528" s="179"/>
    </row>
    <row r="529" spans="1:22" s="280" customFormat="1" ht="11.25">
      <c r="A529" s="749"/>
      <c r="B529" s="179"/>
      <c r="C529" s="179"/>
      <c r="D529" s="179"/>
      <c r="E529" s="179"/>
      <c r="F529" s="179"/>
      <c r="G529" s="179"/>
      <c r="H529" s="179"/>
      <c r="I529" s="179"/>
      <c r="J529" s="179"/>
      <c r="K529" s="179"/>
      <c r="L529" s="179"/>
      <c r="M529" s="179"/>
      <c r="N529" s="179"/>
      <c r="O529" s="179"/>
      <c r="P529" s="179"/>
      <c r="Q529" s="179"/>
      <c r="R529" s="179"/>
      <c r="S529" s="179"/>
      <c r="V529" s="179"/>
    </row>
    <row r="530" spans="1:22" s="280" customFormat="1" ht="11.25">
      <c r="A530" s="749"/>
      <c r="B530" s="179"/>
      <c r="C530" s="179"/>
      <c r="D530" s="179"/>
      <c r="E530" s="179"/>
      <c r="F530" s="179"/>
      <c r="G530" s="179"/>
      <c r="H530" s="179"/>
      <c r="I530" s="179"/>
      <c r="J530" s="179"/>
      <c r="K530" s="179"/>
      <c r="L530" s="179"/>
      <c r="M530" s="179"/>
      <c r="N530" s="179"/>
      <c r="O530" s="179"/>
      <c r="P530" s="179"/>
      <c r="Q530" s="179"/>
      <c r="R530" s="179"/>
      <c r="S530" s="179"/>
      <c r="V530" s="179"/>
    </row>
    <row r="531" spans="1:22" s="280" customFormat="1" ht="11.25">
      <c r="A531" s="749"/>
      <c r="B531" s="179"/>
      <c r="C531" s="179"/>
      <c r="D531" s="179"/>
      <c r="E531" s="179"/>
      <c r="F531" s="179"/>
      <c r="G531" s="179"/>
      <c r="H531" s="179"/>
      <c r="I531" s="179"/>
      <c r="J531" s="179"/>
      <c r="K531" s="179"/>
      <c r="L531" s="179"/>
      <c r="M531" s="179"/>
      <c r="N531" s="179"/>
      <c r="O531" s="179"/>
      <c r="P531" s="179"/>
      <c r="Q531" s="179"/>
      <c r="R531" s="179"/>
      <c r="S531" s="179"/>
      <c r="V531" s="179"/>
    </row>
    <row r="532" spans="1:22" s="280" customFormat="1" ht="11.25">
      <c r="A532" s="749"/>
      <c r="B532" s="179"/>
      <c r="C532" s="179"/>
      <c r="D532" s="179"/>
      <c r="E532" s="179"/>
      <c r="F532" s="179"/>
      <c r="G532" s="179"/>
      <c r="H532" s="179"/>
      <c r="I532" s="179"/>
      <c r="J532" s="179"/>
      <c r="K532" s="179"/>
      <c r="L532" s="179"/>
      <c r="M532" s="179"/>
      <c r="N532" s="179"/>
      <c r="O532" s="179"/>
      <c r="P532" s="179"/>
      <c r="Q532" s="179"/>
      <c r="R532" s="179"/>
      <c r="S532" s="179"/>
      <c r="V532" s="179"/>
    </row>
    <row r="533" spans="1:22" s="280" customFormat="1" ht="11.25">
      <c r="A533" s="749"/>
      <c r="B533" s="179"/>
      <c r="C533" s="179"/>
      <c r="D533" s="179"/>
      <c r="E533" s="179"/>
      <c r="F533" s="179"/>
      <c r="G533" s="179"/>
      <c r="H533" s="179"/>
      <c r="I533" s="179"/>
      <c r="J533" s="179"/>
      <c r="K533" s="179"/>
      <c r="L533" s="179"/>
      <c r="M533" s="179"/>
      <c r="N533" s="179"/>
      <c r="O533" s="179"/>
      <c r="P533" s="179"/>
      <c r="Q533" s="179"/>
      <c r="R533" s="179"/>
      <c r="S533" s="179"/>
      <c r="V533" s="179"/>
    </row>
    <row r="534" spans="1:22" s="280" customFormat="1" ht="11.25">
      <c r="A534" s="749"/>
      <c r="B534" s="179"/>
      <c r="C534" s="179"/>
      <c r="D534" s="179"/>
      <c r="E534" s="179"/>
      <c r="F534" s="179"/>
      <c r="G534" s="179"/>
      <c r="H534" s="179"/>
      <c r="I534" s="179"/>
      <c r="J534" s="179"/>
      <c r="K534" s="179"/>
      <c r="L534" s="179"/>
      <c r="M534" s="179"/>
      <c r="N534" s="179"/>
      <c r="O534" s="179"/>
      <c r="P534" s="179"/>
      <c r="Q534" s="179"/>
      <c r="R534" s="179"/>
      <c r="S534" s="179"/>
      <c r="V534" s="179"/>
    </row>
    <row r="535" spans="1:22" s="280" customFormat="1" ht="11.25">
      <c r="A535" s="749"/>
      <c r="B535" s="179"/>
      <c r="C535" s="179"/>
      <c r="D535" s="179"/>
      <c r="E535" s="179"/>
      <c r="F535" s="179"/>
      <c r="G535" s="179"/>
      <c r="H535" s="179"/>
      <c r="I535" s="179"/>
      <c r="J535" s="179"/>
      <c r="K535" s="179"/>
      <c r="L535" s="179"/>
      <c r="M535" s="179"/>
      <c r="N535" s="179"/>
      <c r="O535" s="179"/>
      <c r="P535" s="179"/>
      <c r="Q535" s="179"/>
      <c r="R535" s="179"/>
      <c r="S535" s="179"/>
      <c r="V535" s="179"/>
    </row>
    <row r="536" spans="1:22" s="280" customFormat="1" ht="11.25">
      <c r="A536" s="749"/>
      <c r="B536" s="179"/>
      <c r="C536" s="179"/>
      <c r="D536" s="179"/>
      <c r="E536" s="179"/>
      <c r="F536" s="179"/>
      <c r="G536" s="179"/>
      <c r="H536" s="179"/>
      <c r="I536" s="179"/>
      <c r="J536" s="179"/>
      <c r="K536" s="179"/>
      <c r="L536" s="179"/>
      <c r="M536" s="179"/>
      <c r="N536" s="179"/>
      <c r="O536" s="179"/>
      <c r="P536" s="179"/>
      <c r="Q536" s="179"/>
      <c r="R536" s="179"/>
      <c r="S536" s="179"/>
      <c r="V536" s="179"/>
    </row>
    <row r="537" spans="1:22" s="280" customFormat="1" ht="11.25">
      <c r="A537" s="749"/>
      <c r="B537" s="179"/>
      <c r="C537" s="179"/>
      <c r="D537" s="179"/>
      <c r="E537" s="179"/>
      <c r="F537" s="179"/>
      <c r="G537" s="179"/>
      <c r="H537" s="179"/>
      <c r="I537" s="179"/>
      <c r="J537" s="179"/>
      <c r="K537" s="179"/>
      <c r="L537" s="179"/>
      <c r="M537" s="179"/>
      <c r="N537" s="179"/>
      <c r="O537" s="179"/>
      <c r="P537" s="179"/>
      <c r="Q537" s="179"/>
      <c r="R537" s="179"/>
      <c r="S537" s="179"/>
      <c r="V537" s="179"/>
    </row>
    <row r="538" spans="1:22" s="280" customFormat="1" ht="11.25">
      <c r="A538" s="749"/>
      <c r="B538" s="179"/>
      <c r="C538" s="179"/>
      <c r="D538" s="179"/>
      <c r="E538" s="179"/>
      <c r="F538" s="179"/>
      <c r="G538" s="179"/>
      <c r="H538" s="179"/>
      <c r="I538" s="179"/>
      <c r="J538" s="179"/>
      <c r="K538" s="179"/>
      <c r="L538" s="179"/>
      <c r="M538" s="179"/>
      <c r="N538" s="179"/>
      <c r="O538" s="179"/>
      <c r="P538" s="179"/>
      <c r="Q538" s="179"/>
      <c r="R538" s="179"/>
      <c r="S538" s="179"/>
      <c r="V538" s="179"/>
    </row>
    <row r="539" spans="1:22" s="280" customFormat="1" ht="11.25">
      <c r="A539" s="749"/>
      <c r="B539" s="179"/>
      <c r="C539" s="179"/>
      <c r="D539" s="179"/>
      <c r="E539" s="179"/>
      <c r="F539" s="179"/>
      <c r="G539" s="179"/>
      <c r="H539" s="179"/>
      <c r="I539" s="179"/>
      <c r="J539" s="179"/>
      <c r="K539" s="179"/>
      <c r="L539" s="179"/>
      <c r="M539" s="179"/>
      <c r="N539" s="179"/>
      <c r="O539" s="179"/>
      <c r="P539" s="179"/>
      <c r="Q539" s="179"/>
      <c r="R539" s="179"/>
      <c r="S539" s="179"/>
      <c r="V539" s="179"/>
    </row>
    <row r="540" spans="1:22" s="280" customFormat="1" ht="11.25">
      <c r="A540" s="749"/>
      <c r="B540" s="179"/>
      <c r="C540" s="179"/>
      <c r="D540" s="179"/>
      <c r="E540" s="179"/>
      <c r="F540" s="179"/>
      <c r="G540" s="179"/>
      <c r="H540" s="179"/>
      <c r="I540" s="179"/>
      <c r="J540" s="179"/>
      <c r="K540" s="179"/>
      <c r="L540" s="179"/>
      <c r="M540" s="179"/>
      <c r="N540" s="179"/>
      <c r="O540" s="179"/>
      <c r="P540" s="179"/>
      <c r="Q540" s="179"/>
      <c r="R540" s="179"/>
      <c r="S540" s="179"/>
      <c r="V540" s="179"/>
    </row>
    <row r="541" spans="1:22" s="280" customFormat="1" ht="11.25">
      <c r="A541" s="749"/>
      <c r="B541" s="179"/>
      <c r="C541" s="179"/>
      <c r="D541" s="179"/>
      <c r="E541" s="179"/>
      <c r="F541" s="179"/>
      <c r="G541" s="179"/>
      <c r="H541" s="179"/>
      <c r="I541" s="179"/>
      <c r="J541" s="179"/>
      <c r="K541" s="179"/>
      <c r="L541" s="179"/>
      <c r="M541" s="179"/>
      <c r="N541" s="179"/>
      <c r="O541" s="179"/>
      <c r="P541" s="179"/>
      <c r="Q541" s="179"/>
      <c r="R541" s="179"/>
      <c r="S541" s="179"/>
      <c r="V541" s="179"/>
    </row>
    <row r="542" spans="1:22" s="280" customFormat="1" ht="11.25">
      <c r="A542" s="749"/>
      <c r="B542" s="179"/>
      <c r="C542" s="179"/>
      <c r="D542" s="179"/>
      <c r="E542" s="179"/>
      <c r="F542" s="179"/>
      <c r="G542" s="179"/>
      <c r="H542" s="179"/>
      <c r="I542" s="179"/>
      <c r="J542" s="179"/>
      <c r="K542" s="179"/>
      <c r="L542" s="179"/>
      <c r="M542" s="179"/>
      <c r="N542" s="179"/>
      <c r="O542" s="179"/>
      <c r="P542" s="179"/>
      <c r="Q542" s="179"/>
      <c r="R542" s="179"/>
      <c r="S542" s="179"/>
      <c r="V542" s="179"/>
    </row>
    <row r="543" spans="1:22" s="280" customFormat="1" ht="11.25">
      <c r="A543" s="749"/>
      <c r="B543" s="179"/>
      <c r="C543" s="179"/>
      <c r="D543" s="179"/>
      <c r="E543" s="179"/>
      <c r="F543" s="179"/>
      <c r="G543" s="179"/>
      <c r="H543" s="179"/>
      <c r="I543" s="179"/>
      <c r="J543" s="179"/>
      <c r="K543" s="179"/>
      <c r="L543" s="179"/>
      <c r="M543" s="179"/>
      <c r="N543" s="179"/>
      <c r="O543" s="179"/>
      <c r="P543" s="179"/>
      <c r="Q543" s="179"/>
      <c r="R543" s="179"/>
      <c r="S543" s="179"/>
      <c r="V543" s="179"/>
    </row>
    <row r="544" spans="1:22" s="280" customFormat="1" ht="11.25">
      <c r="A544" s="749"/>
      <c r="B544" s="179"/>
      <c r="C544" s="179"/>
      <c r="D544" s="179"/>
      <c r="E544" s="179"/>
      <c r="F544" s="179"/>
      <c r="G544" s="179"/>
      <c r="H544" s="179"/>
      <c r="I544" s="179"/>
      <c r="J544" s="179"/>
      <c r="K544" s="179"/>
      <c r="L544" s="179"/>
      <c r="M544" s="179"/>
      <c r="N544" s="179"/>
      <c r="O544" s="179"/>
      <c r="P544" s="179"/>
      <c r="Q544" s="179"/>
      <c r="R544" s="179"/>
      <c r="S544" s="179"/>
      <c r="V544" s="179"/>
    </row>
  </sheetData>
  <sheetProtection/>
  <mergeCells count="24">
    <mergeCell ref="A3:L3"/>
    <mergeCell ref="M3:V3"/>
    <mergeCell ref="A36:L36"/>
    <mergeCell ref="M36:V36"/>
    <mergeCell ref="V6:V10"/>
    <mergeCell ref="A6:A10"/>
    <mergeCell ref="C6:C8"/>
    <mergeCell ref="C9:C10"/>
    <mergeCell ref="M7:O7"/>
    <mergeCell ref="J6:L6"/>
    <mergeCell ref="J7:L7"/>
    <mergeCell ref="A39:A43"/>
    <mergeCell ref="B39:B40"/>
    <mergeCell ref="C39:C41"/>
    <mergeCell ref="M6:O6"/>
    <mergeCell ref="B9:B10"/>
    <mergeCell ref="B6:B8"/>
    <mergeCell ref="B42:B43"/>
    <mergeCell ref="V39:V43"/>
    <mergeCell ref="C42:C43"/>
    <mergeCell ref="J39:L39"/>
    <mergeCell ref="J40:L40"/>
    <mergeCell ref="M39:O39"/>
    <mergeCell ref="M40:O40"/>
  </mergeCells>
  <printOptions/>
  <pageMargins left="0.984251968503937" right="0.8661417322834646" top="0.5905511811023623" bottom="0.5905511811023623" header="0" footer="0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05"/>
  <sheetViews>
    <sheetView zoomScaleSheetLayoutView="100" zoomScalePageLayoutView="0" workbookViewId="0" topLeftCell="A1">
      <selection activeCell="S6" sqref="S6:S8"/>
    </sheetView>
  </sheetViews>
  <sheetFormatPr defaultColWidth="8.88671875" defaultRowHeight="13.5"/>
  <cols>
    <col min="1" max="1" width="7.77734375" style="113" customWidth="1"/>
    <col min="2" max="18" width="7.77734375" style="114" customWidth="1"/>
    <col min="19" max="19" width="7.10546875" style="114" customWidth="1"/>
    <col min="20" max="20" width="11.10546875" style="113" customWidth="1"/>
    <col min="21" max="23" width="0.78125" style="115" customWidth="1"/>
    <col min="24" max="16384" width="8.88671875" style="115" customWidth="1"/>
  </cols>
  <sheetData>
    <row r="1" spans="1:19" s="87" customFormat="1" ht="12" customHeight="1">
      <c r="A1" s="43" t="s">
        <v>174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4" t="s">
        <v>375</v>
      </c>
    </row>
    <row r="2" spans="2:19" s="88" customFormat="1" ht="12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51"/>
    </row>
    <row r="3" spans="1:19" s="90" customFormat="1" ht="19.5">
      <c r="A3" s="1086" t="s">
        <v>222</v>
      </c>
      <c r="B3" s="1086"/>
      <c r="C3" s="1086"/>
      <c r="D3" s="1086"/>
      <c r="E3" s="1086"/>
      <c r="F3" s="1086"/>
      <c r="G3" s="1086"/>
      <c r="H3" s="1086"/>
      <c r="I3" s="1086"/>
      <c r="J3" s="1086"/>
      <c r="K3" s="1086" t="s">
        <v>223</v>
      </c>
      <c r="L3" s="1086"/>
      <c r="M3" s="1086"/>
      <c r="N3" s="1086"/>
      <c r="O3" s="1086"/>
      <c r="P3" s="1086"/>
      <c r="Q3" s="1086"/>
      <c r="R3" s="1086"/>
      <c r="S3" s="1086"/>
    </row>
    <row r="4" spans="1:19" s="94" customFormat="1" ht="12" customHeight="1">
      <c r="A4" s="91"/>
      <c r="B4" s="92"/>
      <c r="C4" s="92"/>
      <c r="D4" s="92"/>
      <c r="E4" s="92"/>
      <c r="F4" s="92"/>
      <c r="G4" s="92"/>
      <c r="H4" s="92"/>
      <c r="I4" s="92"/>
      <c r="J4" s="92"/>
      <c r="K4" s="91"/>
      <c r="L4" s="92"/>
      <c r="M4" s="92"/>
      <c r="N4" s="92"/>
      <c r="O4" s="92"/>
      <c r="P4" s="92"/>
      <c r="Q4" s="92"/>
      <c r="R4" s="92"/>
      <c r="S4" s="93"/>
    </row>
    <row r="5" spans="1:19" s="220" customFormat="1" ht="12" customHeight="1" thickBot="1">
      <c r="A5" s="220" t="s">
        <v>504</v>
      </c>
      <c r="Q5" s="219"/>
      <c r="R5" s="219"/>
      <c r="S5" s="219" t="s">
        <v>743</v>
      </c>
    </row>
    <row r="6" spans="1:20" s="36" customFormat="1" ht="36.75" customHeight="1">
      <c r="A6" s="963" t="s">
        <v>502</v>
      </c>
      <c r="B6" s="1082" t="s">
        <v>505</v>
      </c>
      <c r="C6" s="1058"/>
      <c r="D6" s="1058"/>
      <c r="E6" s="1058"/>
      <c r="F6" s="1058"/>
      <c r="G6" s="1058"/>
      <c r="H6" s="1058"/>
      <c r="I6" s="1058"/>
      <c r="J6" s="1058"/>
      <c r="K6" s="1058" t="s">
        <v>604</v>
      </c>
      <c r="L6" s="1058"/>
      <c r="M6" s="1058"/>
      <c r="N6" s="1058"/>
      <c r="O6" s="1058"/>
      <c r="P6" s="1087" t="s">
        <v>605</v>
      </c>
      <c r="Q6" s="1088"/>
      <c r="R6" s="1089"/>
      <c r="S6" s="895" t="s">
        <v>110</v>
      </c>
      <c r="T6" s="97"/>
    </row>
    <row r="7" spans="1:19" s="36" customFormat="1" ht="36.75" customHeight="1">
      <c r="A7" s="964"/>
      <c r="B7" s="719" t="s">
        <v>87</v>
      </c>
      <c r="C7" s="719" t="s">
        <v>88</v>
      </c>
      <c r="D7" s="719" t="s">
        <v>89</v>
      </c>
      <c r="E7" s="719" t="s">
        <v>90</v>
      </c>
      <c r="F7" s="719" t="s">
        <v>91</v>
      </c>
      <c r="G7" s="721" t="s">
        <v>596</v>
      </c>
      <c r="H7" s="719" t="s">
        <v>92</v>
      </c>
      <c r="I7" s="721" t="s">
        <v>595</v>
      </c>
      <c r="J7" s="759" t="s">
        <v>597</v>
      </c>
      <c r="K7" s="721" t="s">
        <v>599</v>
      </c>
      <c r="L7" s="719" t="s">
        <v>93</v>
      </c>
      <c r="M7" s="719" t="s">
        <v>94</v>
      </c>
      <c r="N7" s="719" t="s">
        <v>95</v>
      </c>
      <c r="O7" s="719" t="s">
        <v>199</v>
      </c>
      <c r="P7" s="477" t="s">
        <v>96</v>
      </c>
      <c r="Q7" s="477" t="s">
        <v>97</v>
      </c>
      <c r="R7" s="758" t="s">
        <v>603</v>
      </c>
      <c r="S7" s="923"/>
    </row>
    <row r="8" spans="1:19" s="36" customFormat="1" ht="44.25" customHeight="1">
      <c r="A8" s="912"/>
      <c r="B8" s="692" t="s">
        <v>586</v>
      </c>
      <c r="C8" s="692" t="s">
        <v>587</v>
      </c>
      <c r="D8" s="692" t="s">
        <v>588</v>
      </c>
      <c r="E8" s="692" t="s">
        <v>593</v>
      </c>
      <c r="F8" s="692" t="s">
        <v>594</v>
      </c>
      <c r="G8" s="692" t="s">
        <v>156</v>
      </c>
      <c r="H8" s="692" t="s">
        <v>589</v>
      </c>
      <c r="I8" s="533" t="s">
        <v>590</v>
      </c>
      <c r="J8" s="692" t="s">
        <v>48</v>
      </c>
      <c r="K8" s="533" t="s">
        <v>598</v>
      </c>
      <c r="L8" s="692" t="s">
        <v>157</v>
      </c>
      <c r="M8" s="692" t="s">
        <v>591</v>
      </c>
      <c r="N8" s="533" t="s">
        <v>171</v>
      </c>
      <c r="O8" s="692" t="s">
        <v>592</v>
      </c>
      <c r="P8" s="722" t="s">
        <v>600</v>
      </c>
      <c r="Q8" s="717" t="s">
        <v>601</v>
      </c>
      <c r="R8" s="717" t="s">
        <v>602</v>
      </c>
      <c r="S8" s="924"/>
    </row>
    <row r="9" spans="1:19" s="100" customFormat="1" ht="36.75" customHeight="1">
      <c r="A9" s="337">
        <v>2016</v>
      </c>
      <c r="B9" s="495" t="s">
        <v>60</v>
      </c>
      <c r="C9" s="495" t="s">
        <v>60</v>
      </c>
      <c r="D9" s="495" t="s">
        <v>60</v>
      </c>
      <c r="E9" s="495" t="s">
        <v>60</v>
      </c>
      <c r="F9" s="497">
        <v>1</v>
      </c>
      <c r="G9" s="497" t="s">
        <v>60</v>
      </c>
      <c r="H9" s="497" t="s">
        <v>60</v>
      </c>
      <c r="I9" s="497">
        <v>19</v>
      </c>
      <c r="J9" s="497">
        <v>21</v>
      </c>
      <c r="K9" s="497">
        <v>8</v>
      </c>
      <c r="L9" s="497">
        <v>32</v>
      </c>
      <c r="M9" s="497" t="s">
        <v>60</v>
      </c>
      <c r="N9" s="495" t="s">
        <v>60</v>
      </c>
      <c r="O9" s="497" t="s">
        <v>60</v>
      </c>
      <c r="P9" s="502">
        <v>1</v>
      </c>
      <c r="Q9" s="495" t="s">
        <v>60</v>
      </c>
      <c r="R9" s="497" t="s">
        <v>60</v>
      </c>
      <c r="S9" s="335">
        <v>2016</v>
      </c>
    </row>
    <row r="10" spans="1:19" s="100" customFormat="1" ht="36.75" customHeight="1">
      <c r="A10" s="337">
        <v>2017</v>
      </c>
      <c r="B10" s="495" t="s">
        <v>60</v>
      </c>
      <c r="C10" s="495" t="s">
        <v>60</v>
      </c>
      <c r="D10" s="495" t="s">
        <v>60</v>
      </c>
      <c r="E10" s="495" t="s">
        <v>60</v>
      </c>
      <c r="F10" s="497">
        <v>1</v>
      </c>
      <c r="G10" s="497" t="s">
        <v>60</v>
      </c>
      <c r="H10" s="497" t="s">
        <v>60</v>
      </c>
      <c r="I10" s="497">
        <v>19</v>
      </c>
      <c r="J10" s="497">
        <v>20</v>
      </c>
      <c r="K10" s="497">
        <v>8</v>
      </c>
      <c r="L10" s="497">
        <v>27</v>
      </c>
      <c r="M10" s="497" t="s">
        <v>60</v>
      </c>
      <c r="N10" s="495" t="s">
        <v>60</v>
      </c>
      <c r="O10" s="497" t="s">
        <v>60</v>
      </c>
      <c r="P10" s="502">
        <v>2</v>
      </c>
      <c r="Q10" s="495" t="s">
        <v>60</v>
      </c>
      <c r="R10" s="497" t="s">
        <v>60</v>
      </c>
      <c r="S10" s="335">
        <v>2017</v>
      </c>
    </row>
    <row r="11" spans="1:19" s="100" customFormat="1" ht="36.75" customHeight="1">
      <c r="A11" s="337">
        <v>2018</v>
      </c>
      <c r="B11" s="495">
        <v>0</v>
      </c>
      <c r="C11" s="495">
        <v>0</v>
      </c>
      <c r="D11" s="495">
        <v>0</v>
      </c>
      <c r="E11" s="495">
        <v>0</v>
      </c>
      <c r="F11" s="497">
        <v>1</v>
      </c>
      <c r="G11" s="497">
        <v>0</v>
      </c>
      <c r="H11" s="497">
        <v>0</v>
      </c>
      <c r="I11" s="497">
        <v>19</v>
      </c>
      <c r="J11" s="497">
        <v>21</v>
      </c>
      <c r="K11" s="497">
        <v>7</v>
      </c>
      <c r="L11" s="497">
        <v>28</v>
      </c>
      <c r="M11" s="497">
        <v>0</v>
      </c>
      <c r="N11" s="495">
        <v>0</v>
      </c>
      <c r="O11" s="497">
        <v>0</v>
      </c>
      <c r="P11" s="502">
        <v>2</v>
      </c>
      <c r="Q11" s="495">
        <v>0</v>
      </c>
      <c r="R11" s="497">
        <v>0</v>
      </c>
      <c r="S11" s="335">
        <v>2018</v>
      </c>
    </row>
    <row r="12" spans="1:19" s="100" customFormat="1" ht="36.75" customHeight="1">
      <c r="A12" s="337">
        <v>2019</v>
      </c>
      <c r="B12" s="495">
        <v>0</v>
      </c>
      <c r="C12" s="495">
        <v>0</v>
      </c>
      <c r="D12" s="495">
        <v>0</v>
      </c>
      <c r="E12" s="495">
        <v>0</v>
      </c>
      <c r="F12" s="497">
        <v>1</v>
      </c>
      <c r="G12" s="497">
        <v>0</v>
      </c>
      <c r="H12" s="497">
        <v>0</v>
      </c>
      <c r="I12" s="497">
        <v>19</v>
      </c>
      <c r="J12" s="497">
        <v>21</v>
      </c>
      <c r="K12" s="497">
        <v>9</v>
      </c>
      <c r="L12" s="497">
        <v>30</v>
      </c>
      <c r="M12" s="497">
        <v>0</v>
      </c>
      <c r="N12" s="495">
        <v>0</v>
      </c>
      <c r="O12" s="497">
        <v>0</v>
      </c>
      <c r="P12" s="502">
        <v>2</v>
      </c>
      <c r="Q12" s="495">
        <v>0</v>
      </c>
      <c r="R12" s="497">
        <v>0</v>
      </c>
      <c r="S12" s="335">
        <v>2019</v>
      </c>
    </row>
    <row r="13" spans="1:19" s="101" customFormat="1" ht="36.75" customHeight="1">
      <c r="A13" s="458">
        <v>2020</v>
      </c>
      <c r="B13" s="500">
        <v>0</v>
      </c>
      <c r="C13" s="495">
        <v>0</v>
      </c>
      <c r="D13" s="495">
        <v>0</v>
      </c>
      <c r="E13" s="495">
        <v>0</v>
      </c>
      <c r="F13" s="499">
        <v>0</v>
      </c>
      <c r="G13" s="499">
        <v>0</v>
      </c>
      <c r="H13" s="499">
        <v>0</v>
      </c>
      <c r="I13" s="499">
        <v>23</v>
      </c>
      <c r="J13" s="499">
        <v>24</v>
      </c>
      <c r="K13" s="499">
        <v>9</v>
      </c>
      <c r="L13" s="499">
        <v>29</v>
      </c>
      <c r="M13" s="499">
        <v>0</v>
      </c>
      <c r="N13" s="500">
        <v>0</v>
      </c>
      <c r="O13" s="499">
        <v>0</v>
      </c>
      <c r="P13" s="503">
        <v>2</v>
      </c>
      <c r="Q13" s="499">
        <v>0</v>
      </c>
      <c r="R13" s="499">
        <v>0</v>
      </c>
      <c r="S13" s="462">
        <v>2020</v>
      </c>
    </row>
    <row r="14" spans="1:19" s="36" customFormat="1" ht="3.75" customHeight="1" thickBot="1">
      <c r="A14" s="102"/>
      <c r="B14" s="103"/>
      <c r="C14" s="103"/>
      <c r="D14" s="103"/>
      <c r="E14" s="103"/>
      <c r="F14" s="104"/>
      <c r="G14" s="104"/>
      <c r="H14" s="104"/>
      <c r="I14" s="104"/>
      <c r="J14" s="104"/>
      <c r="K14" s="104"/>
      <c r="L14" s="104"/>
      <c r="M14" s="104"/>
      <c r="N14" s="104"/>
      <c r="O14" s="105"/>
      <c r="P14" s="105"/>
      <c r="Q14" s="104"/>
      <c r="R14" s="104"/>
      <c r="S14" s="106"/>
    </row>
    <row r="15" spans="1:19" s="36" customFormat="1" ht="3" customHeight="1">
      <c r="A15" s="107"/>
      <c r="F15" s="37"/>
      <c r="G15" s="37"/>
      <c r="H15" s="37"/>
      <c r="I15" s="37"/>
      <c r="J15" s="37"/>
      <c r="K15" s="37"/>
      <c r="L15" s="37"/>
      <c r="M15" s="37"/>
      <c r="N15" s="37"/>
      <c r="O15" s="108"/>
      <c r="P15" s="108"/>
      <c r="Q15" s="37"/>
      <c r="R15" s="37"/>
      <c r="S15" s="37"/>
    </row>
    <row r="16" spans="1:19" s="36" customFormat="1" ht="12" customHeight="1">
      <c r="A16" s="124" t="s">
        <v>346</v>
      </c>
      <c r="F16" s="37"/>
      <c r="G16" s="37"/>
      <c r="H16" s="37"/>
      <c r="I16" s="37"/>
      <c r="J16" s="37"/>
      <c r="K16" s="37"/>
      <c r="L16" s="37"/>
      <c r="M16" s="37"/>
      <c r="N16" s="37"/>
      <c r="O16" s="108"/>
      <c r="P16" s="108"/>
      <c r="Q16" s="37"/>
      <c r="R16" s="37"/>
      <c r="S16" s="37"/>
    </row>
    <row r="17" spans="1:20" s="36" customFormat="1" ht="12" customHeight="1">
      <c r="A17" s="109" t="s">
        <v>242</v>
      </c>
      <c r="B17" s="110"/>
      <c r="C17" s="110"/>
      <c r="D17" s="111"/>
      <c r="E17" s="111"/>
      <c r="F17" s="111"/>
      <c r="G17" s="111"/>
      <c r="H17" s="110"/>
      <c r="I17" s="110"/>
      <c r="J17" s="110"/>
      <c r="K17" s="47" t="s">
        <v>244</v>
      </c>
      <c r="L17" s="110"/>
      <c r="M17" s="110"/>
      <c r="N17" s="110"/>
      <c r="O17" s="110"/>
      <c r="P17" s="110"/>
      <c r="Q17" s="110"/>
      <c r="R17" s="110"/>
      <c r="S17" s="110"/>
      <c r="T17" s="110"/>
    </row>
    <row r="18" spans="2:20" s="36" customFormat="1" ht="15.75" customHeight="1">
      <c r="B18" s="110"/>
      <c r="C18" s="110"/>
      <c r="D18" s="111"/>
      <c r="E18" s="111"/>
      <c r="F18" s="111"/>
      <c r="G18" s="111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</row>
    <row r="19" spans="1:20" s="36" customFormat="1" ht="12.75" customHeight="1">
      <c r="A19" s="110"/>
      <c r="B19" s="110"/>
      <c r="C19" s="110"/>
      <c r="D19" s="111"/>
      <c r="E19" s="111"/>
      <c r="F19" s="111"/>
      <c r="G19" s="111"/>
      <c r="H19" s="110"/>
      <c r="I19" s="110"/>
      <c r="J19" s="110"/>
      <c r="L19" s="110"/>
      <c r="M19" s="110"/>
      <c r="N19" s="110"/>
      <c r="O19" s="110"/>
      <c r="P19" s="110"/>
      <c r="Q19" s="110"/>
      <c r="R19" s="110"/>
      <c r="S19" s="110"/>
      <c r="T19" s="110"/>
    </row>
    <row r="20" spans="1:20" s="36" customFormat="1" ht="12.75" customHeight="1">
      <c r="A20" s="110"/>
      <c r="B20" s="110"/>
      <c r="C20" s="110"/>
      <c r="D20" s="111"/>
      <c r="E20" s="111"/>
      <c r="F20" s="111"/>
      <c r="G20" s="111"/>
      <c r="H20" s="111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</row>
    <row r="21" spans="1:20" s="36" customFormat="1" ht="12.75" customHeight="1">
      <c r="A21" s="110"/>
      <c r="B21" s="110"/>
      <c r="C21" s="110"/>
      <c r="D21" s="111"/>
      <c r="E21" s="111"/>
      <c r="F21" s="111"/>
      <c r="G21" s="111"/>
      <c r="H21" s="111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1:20" s="36" customFormat="1" ht="15">
      <c r="A22" s="112"/>
      <c r="B22" s="110"/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0"/>
    </row>
    <row r="23" spans="1:20" s="36" customFormat="1" ht="15">
      <c r="A23" s="110"/>
      <c r="B23" s="110"/>
      <c r="C23" s="110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0"/>
    </row>
    <row r="24" spans="1:20" s="36" customFormat="1" ht="15">
      <c r="A24" s="110"/>
      <c r="B24" s="110"/>
      <c r="C24" s="110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0"/>
    </row>
    <row r="25" spans="1:20" s="36" customFormat="1" ht="15">
      <c r="A25" s="110"/>
      <c r="B25" s="110"/>
      <c r="C25" s="110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0"/>
    </row>
    <row r="26" spans="1:20" s="36" customFormat="1" ht="15">
      <c r="A26" s="110"/>
      <c r="B26" s="110"/>
      <c r="C26" s="110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0"/>
    </row>
    <row r="27" spans="1:20" s="36" customFormat="1" ht="15">
      <c r="A27" s="110"/>
      <c r="B27" s="110"/>
      <c r="C27" s="110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0"/>
    </row>
    <row r="28" spans="1:20" s="36" customFormat="1" ht="15">
      <c r="A28" s="110"/>
      <c r="B28" s="110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0"/>
    </row>
    <row r="29" spans="1:20" s="36" customFormat="1" ht="15">
      <c r="A29" s="110"/>
      <c r="B29" s="110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0"/>
    </row>
    <row r="30" spans="1:20" s="36" customFormat="1" ht="15">
      <c r="A30" s="110"/>
      <c r="B30" s="110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0"/>
    </row>
    <row r="31" spans="1:20" s="36" customFormat="1" ht="15">
      <c r="A31" s="110"/>
      <c r="B31" s="110"/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0"/>
    </row>
    <row r="32" spans="1:20" s="36" customFormat="1" ht="15">
      <c r="A32" s="110"/>
      <c r="B32" s="110"/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0"/>
    </row>
    <row r="33" spans="1:20" s="36" customFormat="1" ht="15">
      <c r="A33" s="110"/>
      <c r="B33" s="110"/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0"/>
    </row>
    <row r="34" spans="1:20" s="36" customFormat="1" ht="15">
      <c r="A34" s="110"/>
      <c r="B34" s="110"/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0"/>
    </row>
    <row r="35" spans="1:20" s="36" customFormat="1" ht="15">
      <c r="A35" s="110"/>
      <c r="B35" s="110"/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0"/>
    </row>
    <row r="36" spans="1:20" s="36" customFormat="1" ht="15">
      <c r="A36" s="110"/>
      <c r="B36" s="110"/>
      <c r="C36" s="110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0"/>
    </row>
    <row r="37" spans="1:20" s="36" customFormat="1" ht="15">
      <c r="A37" s="110"/>
      <c r="B37" s="110"/>
      <c r="C37" s="110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0"/>
    </row>
    <row r="38" spans="1:20" s="36" customFormat="1" ht="15">
      <c r="A38" s="110"/>
      <c r="B38" s="110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0"/>
    </row>
    <row r="39" spans="1:20" s="36" customFormat="1" ht="15">
      <c r="A39" s="110"/>
      <c r="B39" s="110"/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0"/>
    </row>
    <row r="40" spans="1:20" s="36" customFormat="1" ht="15">
      <c r="A40" s="110"/>
      <c r="B40" s="110"/>
      <c r="C40" s="110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0"/>
    </row>
    <row r="41" spans="1:20" s="36" customFormat="1" ht="15">
      <c r="A41" s="110"/>
      <c r="B41" s="110"/>
      <c r="C41" s="110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0"/>
    </row>
    <row r="42" spans="1:20" s="36" customFormat="1" ht="15">
      <c r="A42" s="110"/>
      <c r="B42" s="110"/>
      <c r="C42" s="110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0"/>
    </row>
    <row r="43" spans="1:20" s="36" customFormat="1" ht="15">
      <c r="A43" s="110"/>
      <c r="B43" s="110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0"/>
    </row>
    <row r="44" spans="1:20" s="36" customFormat="1" ht="15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0"/>
    </row>
    <row r="45" spans="1:20" s="36" customFormat="1" ht="15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0"/>
    </row>
    <row r="46" spans="1:20" s="36" customFormat="1" ht="15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0"/>
    </row>
    <row r="47" spans="1:20" s="36" customFormat="1" ht="15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0"/>
    </row>
    <row r="48" spans="1:20" s="36" customFormat="1" ht="15">
      <c r="A48" s="110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0"/>
    </row>
    <row r="49" spans="1:20" s="36" customFormat="1" ht="15">
      <c r="A49" s="110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0"/>
    </row>
    <row r="50" spans="1:20" s="36" customFormat="1" ht="15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0"/>
    </row>
    <row r="51" spans="1:20" s="36" customFormat="1" ht="15">
      <c r="A51" s="110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0"/>
    </row>
    <row r="52" spans="1:20" s="36" customFormat="1" ht="15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0"/>
    </row>
    <row r="53" spans="1:20" s="36" customFormat="1" ht="15">
      <c r="A53" s="110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0"/>
    </row>
    <row r="54" spans="1:20" s="36" customFormat="1" ht="15">
      <c r="A54" s="110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0"/>
    </row>
    <row r="55" spans="1:20" s="36" customFormat="1" ht="15">
      <c r="A55" s="110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0"/>
    </row>
    <row r="56" spans="1:20" s="36" customFormat="1" ht="1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0"/>
    </row>
    <row r="57" spans="1:20" s="36" customFormat="1" ht="15">
      <c r="A57" s="110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0"/>
    </row>
    <row r="58" spans="1:20" s="36" customFormat="1" ht="15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0"/>
    </row>
    <row r="59" spans="1:20" s="36" customFormat="1" ht="15">
      <c r="A59" s="110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0"/>
    </row>
    <row r="60" spans="1:20" s="36" customFormat="1" ht="15">
      <c r="A60" s="110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0"/>
    </row>
    <row r="61" spans="1:20" s="36" customFormat="1" ht="15">
      <c r="A61" s="110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0"/>
    </row>
    <row r="62" spans="1:20" s="36" customFormat="1" ht="15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0"/>
    </row>
    <row r="63" spans="1:20" s="36" customFormat="1" ht="15">
      <c r="A63" s="110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0"/>
    </row>
    <row r="64" spans="1:20" s="36" customFormat="1" ht="15">
      <c r="A64" s="110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0"/>
    </row>
    <row r="65" spans="1:20" s="36" customFormat="1" ht="15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0"/>
    </row>
    <row r="66" spans="1:20" s="36" customFormat="1" ht="15">
      <c r="A66" s="110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0"/>
    </row>
    <row r="67" spans="1:20" s="36" customFormat="1" ht="15">
      <c r="A67" s="110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0"/>
    </row>
    <row r="68" spans="1:20" s="36" customFormat="1" ht="15">
      <c r="A68" s="110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0"/>
    </row>
    <row r="69" spans="1:20" s="36" customFormat="1" ht="15">
      <c r="A69" s="110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0"/>
    </row>
    <row r="70" spans="1:20" s="36" customFormat="1" ht="15">
      <c r="A70" s="110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0"/>
    </row>
    <row r="71" spans="1:20" s="36" customFormat="1" ht="15">
      <c r="A71" s="110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0"/>
    </row>
    <row r="72" spans="1:20" s="36" customFormat="1" ht="15">
      <c r="A72" s="110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0"/>
    </row>
    <row r="73" spans="1:20" s="36" customFormat="1" ht="15">
      <c r="A73" s="110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0"/>
    </row>
    <row r="74" spans="1:20" s="36" customFormat="1" ht="15">
      <c r="A74" s="110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0"/>
    </row>
    <row r="75" spans="1:20" s="36" customFormat="1" ht="15">
      <c r="A75" s="110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0"/>
    </row>
    <row r="76" spans="1:20" s="36" customFormat="1" ht="15">
      <c r="A76" s="110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0"/>
    </row>
    <row r="77" spans="1:20" s="36" customFormat="1" ht="15">
      <c r="A77" s="110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0"/>
    </row>
    <row r="78" spans="1:20" s="36" customFormat="1" ht="15">
      <c r="A78" s="110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0"/>
    </row>
    <row r="79" spans="1:20" s="36" customFormat="1" ht="15">
      <c r="A79" s="110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0"/>
    </row>
    <row r="80" spans="1:20" s="36" customFormat="1" ht="15">
      <c r="A80" s="110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0"/>
    </row>
    <row r="81" spans="1:20" s="36" customFormat="1" ht="15">
      <c r="A81" s="110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0"/>
    </row>
    <row r="82" spans="1:20" s="36" customFormat="1" ht="15">
      <c r="A82" s="110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0"/>
    </row>
    <row r="83" spans="1:20" s="36" customFormat="1" ht="15">
      <c r="A83" s="110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0"/>
    </row>
    <row r="84" spans="1:20" s="36" customFormat="1" ht="15">
      <c r="A84" s="110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0"/>
    </row>
    <row r="85" spans="1:20" s="36" customFormat="1" ht="15">
      <c r="A85" s="110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0"/>
    </row>
    <row r="86" spans="1:20" s="36" customFormat="1" ht="15">
      <c r="A86" s="110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0"/>
    </row>
    <row r="87" spans="1:20" s="36" customFormat="1" ht="15">
      <c r="A87" s="110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0"/>
    </row>
    <row r="88" spans="1:20" s="36" customFormat="1" ht="15">
      <c r="A88" s="110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0"/>
    </row>
    <row r="89" spans="1:20" s="36" customFormat="1" ht="15">
      <c r="A89" s="110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0"/>
    </row>
    <row r="90" spans="1:20" s="36" customFormat="1" ht="15">
      <c r="A90" s="110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0"/>
    </row>
    <row r="91" spans="1:20" s="36" customFormat="1" ht="15">
      <c r="A91" s="110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0"/>
    </row>
    <row r="92" spans="1:20" s="36" customFormat="1" ht="15">
      <c r="A92" s="110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0"/>
    </row>
    <row r="93" spans="1:20" s="36" customFormat="1" ht="15">
      <c r="A93" s="110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0"/>
    </row>
    <row r="94" spans="1:20" s="36" customFormat="1" ht="15">
      <c r="A94" s="110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0"/>
    </row>
    <row r="95" spans="1:20" s="36" customFormat="1" ht="15">
      <c r="A95" s="110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0"/>
    </row>
    <row r="96" spans="1:20" s="36" customFormat="1" ht="15">
      <c r="A96" s="110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0"/>
    </row>
    <row r="97" spans="1:20" s="36" customFormat="1" ht="15">
      <c r="A97" s="110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0"/>
    </row>
    <row r="98" spans="1:20" s="36" customFormat="1" ht="15">
      <c r="A98" s="110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0"/>
    </row>
    <row r="99" spans="1:20" s="36" customFormat="1" ht="15">
      <c r="A99" s="110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0"/>
    </row>
    <row r="100" spans="1:20" s="36" customFormat="1" ht="15">
      <c r="A100" s="110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0"/>
    </row>
    <row r="101" spans="1:20" s="36" customFormat="1" ht="15">
      <c r="A101" s="110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0"/>
    </row>
    <row r="102" spans="1:20" s="36" customFormat="1" ht="15">
      <c r="A102" s="110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0"/>
    </row>
    <row r="103" spans="1:20" s="36" customFormat="1" ht="15">
      <c r="A103" s="110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0"/>
    </row>
    <row r="104" spans="1:20" s="36" customFormat="1" ht="15">
      <c r="A104" s="110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0"/>
    </row>
    <row r="105" spans="1:20" s="36" customFormat="1" ht="15">
      <c r="A105" s="110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0"/>
    </row>
    <row r="106" spans="1:20" s="36" customFormat="1" ht="15">
      <c r="A106" s="110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0"/>
    </row>
    <row r="107" spans="1:20" s="36" customFormat="1" ht="15">
      <c r="A107" s="110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0"/>
    </row>
    <row r="108" spans="1:20" s="36" customFormat="1" ht="15">
      <c r="A108" s="110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0"/>
    </row>
    <row r="109" spans="1:20" s="36" customFormat="1" ht="15">
      <c r="A109" s="110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0"/>
    </row>
    <row r="110" spans="1:20" s="36" customFormat="1" ht="15">
      <c r="A110" s="110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0"/>
    </row>
    <row r="111" spans="1:20" s="36" customFormat="1" ht="15">
      <c r="A111" s="110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0"/>
    </row>
    <row r="112" spans="1:20" s="36" customFormat="1" ht="15">
      <c r="A112" s="110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0"/>
    </row>
    <row r="113" spans="1:20" s="36" customFormat="1" ht="15">
      <c r="A113" s="110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0"/>
    </row>
    <row r="114" spans="1:20" s="36" customFormat="1" ht="15">
      <c r="A114" s="110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0"/>
    </row>
    <row r="115" spans="1:20" s="36" customFormat="1" ht="15">
      <c r="A115" s="110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0"/>
    </row>
    <row r="116" spans="1:20" s="36" customFormat="1" ht="15">
      <c r="A116" s="110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0"/>
    </row>
    <row r="117" spans="1:20" s="36" customFormat="1" ht="15">
      <c r="A117" s="110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0"/>
    </row>
    <row r="118" spans="1:20" s="36" customFormat="1" ht="15">
      <c r="A118" s="110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0"/>
    </row>
    <row r="119" spans="1:20" s="36" customFormat="1" ht="15">
      <c r="A119" s="110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0"/>
    </row>
    <row r="120" spans="1:20" s="36" customFormat="1" ht="15">
      <c r="A120" s="110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0"/>
    </row>
    <row r="121" spans="1:20" s="36" customFormat="1" ht="15">
      <c r="A121" s="110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0"/>
    </row>
    <row r="122" spans="1:20" s="36" customFormat="1" ht="15">
      <c r="A122" s="110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0"/>
    </row>
    <row r="123" spans="1:20" s="36" customFormat="1" ht="15">
      <c r="A123" s="110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0"/>
    </row>
    <row r="124" spans="1:20" s="36" customFormat="1" ht="15">
      <c r="A124" s="110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0"/>
    </row>
    <row r="125" spans="1:20" s="36" customFormat="1" ht="15">
      <c r="A125" s="110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0"/>
    </row>
    <row r="126" spans="1:20" s="36" customFormat="1" ht="15">
      <c r="A126" s="110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0"/>
    </row>
    <row r="127" spans="1:20" s="36" customFormat="1" ht="15">
      <c r="A127" s="110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0"/>
    </row>
    <row r="128" spans="1:20" s="36" customFormat="1" ht="15">
      <c r="A128" s="110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0"/>
    </row>
    <row r="129" spans="1:20" s="36" customFormat="1" ht="15">
      <c r="A129" s="110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0"/>
    </row>
    <row r="130" spans="1:20" s="36" customFormat="1" ht="15">
      <c r="A130" s="110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0"/>
    </row>
    <row r="131" spans="1:20" s="36" customFormat="1" ht="15">
      <c r="A131" s="110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0"/>
    </row>
    <row r="132" spans="1:20" s="36" customFormat="1" ht="15">
      <c r="A132" s="110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0"/>
    </row>
    <row r="133" spans="1:20" s="36" customFormat="1" ht="15">
      <c r="A133" s="110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0"/>
    </row>
    <row r="134" spans="1:20" s="36" customFormat="1" ht="15">
      <c r="A134" s="110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0"/>
    </row>
    <row r="135" spans="1:20" s="36" customFormat="1" ht="15">
      <c r="A135" s="110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0"/>
    </row>
    <row r="136" spans="1:20" s="36" customFormat="1" ht="15">
      <c r="A136" s="110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0"/>
    </row>
    <row r="137" spans="1:20" s="36" customFormat="1" ht="15">
      <c r="A137" s="110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0"/>
    </row>
    <row r="138" spans="1:20" s="36" customFormat="1" ht="15">
      <c r="A138" s="110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0"/>
    </row>
    <row r="139" spans="1:20" s="36" customFormat="1" ht="15">
      <c r="A139" s="110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0"/>
    </row>
    <row r="140" spans="1:20" s="36" customFormat="1" ht="15">
      <c r="A140" s="110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0"/>
    </row>
    <row r="141" spans="1:20" s="36" customFormat="1" ht="15">
      <c r="A141" s="110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0"/>
    </row>
    <row r="142" spans="1:20" s="36" customFormat="1" ht="15">
      <c r="A142" s="110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0"/>
    </row>
    <row r="143" spans="1:20" s="36" customFormat="1" ht="15">
      <c r="A143" s="110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0"/>
    </row>
    <row r="144" spans="1:20" s="36" customFormat="1" ht="15">
      <c r="A144" s="110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0"/>
    </row>
    <row r="145" spans="1:20" s="36" customFormat="1" ht="15">
      <c r="A145" s="110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0"/>
    </row>
    <row r="146" spans="1:20" s="36" customFormat="1" ht="15">
      <c r="A146" s="110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0"/>
    </row>
    <row r="147" spans="1:20" s="36" customFormat="1" ht="15">
      <c r="A147" s="110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0"/>
    </row>
    <row r="148" spans="1:20" s="36" customFormat="1" ht="15">
      <c r="A148" s="110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0"/>
    </row>
    <row r="149" spans="1:20" s="36" customFormat="1" ht="15">
      <c r="A149" s="110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0"/>
    </row>
    <row r="150" spans="1:20" s="36" customFormat="1" ht="15">
      <c r="A150" s="110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0"/>
    </row>
    <row r="151" spans="1:20" s="36" customFormat="1" ht="15">
      <c r="A151" s="110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0"/>
    </row>
    <row r="152" spans="1:20" s="36" customFormat="1" ht="15">
      <c r="A152" s="110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0"/>
    </row>
    <row r="153" spans="1:20" s="36" customFormat="1" ht="15">
      <c r="A153" s="110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0"/>
    </row>
    <row r="154" spans="1:20" s="36" customFormat="1" ht="15">
      <c r="A154" s="110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0"/>
    </row>
    <row r="155" spans="1:20" s="36" customFormat="1" ht="15">
      <c r="A155" s="110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0"/>
    </row>
    <row r="156" spans="1:20" s="36" customFormat="1" ht="15">
      <c r="A156" s="110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0"/>
    </row>
    <row r="157" spans="1:20" s="36" customFormat="1" ht="15">
      <c r="A157" s="110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0"/>
    </row>
    <row r="158" spans="1:20" s="36" customFormat="1" ht="15">
      <c r="A158" s="110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0"/>
    </row>
    <row r="159" spans="1:20" s="36" customFormat="1" ht="15">
      <c r="A159" s="110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0"/>
    </row>
    <row r="160" spans="1:20" s="36" customFormat="1" ht="15">
      <c r="A160" s="110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0"/>
    </row>
    <row r="161" spans="1:20" s="36" customFormat="1" ht="15">
      <c r="A161" s="110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0"/>
    </row>
    <row r="162" spans="1:20" s="36" customFormat="1" ht="15">
      <c r="A162" s="110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0"/>
    </row>
    <row r="163" spans="1:20" s="36" customFormat="1" ht="15">
      <c r="A163" s="110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0"/>
    </row>
    <row r="164" spans="1:20" s="36" customFormat="1" ht="15">
      <c r="A164" s="110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0"/>
    </row>
    <row r="165" spans="1:20" s="36" customFormat="1" ht="15">
      <c r="A165" s="110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0"/>
    </row>
    <row r="166" spans="1:20" s="36" customFormat="1" ht="15">
      <c r="A166" s="110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0"/>
    </row>
    <row r="167" spans="1:20" s="36" customFormat="1" ht="15">
      <c r="A167" s="110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0"/>
    </row>
    <row r="168" spans="1:20" s="36" customFormat="1" ht="15">
      <c r="A168" s="110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0"/>
    </row>
    <row r="169" spans="1:20" s="36" customFormat="1" ht="15">
      <c r="A169" s="110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0"/>
    </row>
    <row r="170" spans="1:20" s="36" customFormat="1" ht="15">
      <c r="A170" s="110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0"/>
    </row>
    <row r="171" spans="1:20" s="36" customFormat="1" ht="15">
      <c r="A171" s="110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0"/>
    </row>
    <row r="172" spans="1:20" s="36" customFormat="1" ht="15">
      <c r="A172" s="110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0"/>
    </row>
    <row r="173" spans="1:20" s="36" customFormat="1" ht="15">
      <c r="A173" s="110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0"/>
    </row>
    <row r="174" spans="1:20" s="36" customFormat="1" ht="15">
      <c r="A174" s="110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0"/>
    </row>
    <row r="175" spans="1:20" s="36" customFormat="1" ht="15">
      <c r="A175" s="110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0"/>
    </row>
    <row r="176" spans="1:20" s="36" customFormat="1" ht="15">
      <c r="A176" s="110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0"/>
    </row>
    <row r="177" spans="1:20" s="36" customFormat="1" ht="15">
      <c r="A177" s="110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0"/>
    </row>
    <row r="178" spans="1:20" s="36" customFormat="1" ht="15">
      <c r="A178" s="110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0"/>
    </row>
    <row r="179" spans="1:20" s="36" customFormat="1" ht="15">
      <c r="A179" s="110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0"/>
    </row>
    <row r="180" spans="1:20" s="36" customFormat="1" ht="15">
      <c r="A180" s="110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0"/>
    </row>
    <row r="181" spans="1:20" s="36" customFormat="1" ht="15">
      <c r="A181" s="110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0"/>
    </row>
    <row r="182" spans="1:20" s="36" customFormat="1" ht="15">
      <c r="A182" s="110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0"/>
    </row>
    <row r="183" spans="1:20" s="36" customFormat="1" ht="15">
      <c r="A183" s="110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0"/>
    </row>
    <row r="184" spans="1:20" s="36" customFormat="1" ht="15">
      <c r="A184" s="110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0"/>
    </row>
    <row r="185" spans="1:20" s="36" customFormat="1" ht="15">
      <c r="A185" s="110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0"/>
    </row>
    <row r="186" spans="1:20" s="36" customFormat="1" ht="15">
      <c r="A186" s="110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0"/>
    </row>
    <row r="187" spans="1:20" s="36" customFormat="1" ht="15">
      <c r="A187" s="110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0"/>
    </row>
    <row r="188" spans="1:20" s="36" customFormat="1" ht="15">
      <c r="A188" s="110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0"/>
    </row>
    <row r="189" spans="1:20" s="36" customFormat="1" ht="15">
      <c r="A189" s="110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0"/>
    </row>
    <row r="190" spans="1:20" s="36" customFormat="1" ht="15">
      <c r="A190" s="110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0"/>
    </row>
    <row r="191" spans="1:20" s="36" customFormat="1" ht="15">
      <c r="A191" s="110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0"/>
    </row>
    <row r="192" spans="1:20" s="36" customFormat="1" ht="15">
      <c r="A192" s="110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0"/>
    </row>
    <row r="193" spans="1:20" s="36" customFormat="1" ht="15">
      <c r="A193" s="110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0"/>
    </row>
    <row r="194" spans="1:20" s="36" customFormat="1" ht="15">
      <c r="A194" s="110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0"/>
    </row>
    <row r="195" spans="1:20" s="36" customFormat="1" ht="15">
      <c r="A195" s="110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0"/>
    </row>
    <row r="196" spans="1:20" s="36" customFormat="1" ht="15">
      <c r="A196" s="110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0"/>
    </row>
    <row r="197" spans="1:20" s="36" customFormat="1" ht="15">
      <c r="A197" s="110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0"/>
    </row>
    <row r="198" spans="1:20" s="36" customFormat="1" ht="15">
      <c r="A198" s="110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0"/>
    </row>
    <row r="199" spans="1:20" s="36" customFormat="1" ht="15">
      <c r="A199" s="110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0"/>
    </row>
    <row r="200" spans="1:20" s="36" customFormat="1" ht="15">
      <c r="A200" s="110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0"/>
    </row>
    <row r="201" spans="1:20" s="36" customFormat="1" ht="15">
      <c r="A201" s="110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0"/>
    </row>
    <row r="202" spans="1:20" s="36" customFormat="1" ht="15">
      <c r="A202" s="110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0"/>
    </row>
    <row r="203" spans="1:20" s="36" customFormat="1" ht="15">
      <c r="A203" s="110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0"/>
    </row>
    <row r="204" spans="1:20" s="36" customFormat="1" ht="15">
      <c r="A204" s="110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0"/>
    </row>
    <row r="205" spans="1:20" s="36" customFormat="1" ht="15">
      <c r="A205" s="110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0"/>
    </row>
  </sheetData>
  <sheetProtection/>
  <mergeCells count="7">
    <mergeCell ref="A6:A8"/>
    <mergeCell ref="S6:S8"/>
    <mergeCell ref="K3:S3"/>
    <mergeCell ref="K6:O6"/>
    <mergeCell ref="P6:R6"/>
    <mergeCell ref="B6:J6"/>
    <mergeCell ref="A3:J3"/>
  </mergeCells>
  <printOptions/>
  <pageMargins left="0.98416668176651" right="0.98416668176651" top="0.590416669845581" bottom="0.59041666984558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7"/>
  <sheetViews>
    <sheetView zoomScaleSheetLayoutView="110" zoomScalePageLayoutView="0" workbookViewId="0" topLeftCell="A1">
      <selection activeCell="P6" sqref="P6:P9"/>
    </sheetView>
  </sheetViews>
  <sheetFormatPr defaultColWidth="8.88671875" defaultRowHeight="13.5"/>
  <cols>
    <col min="1" max="1" width="11.88671875" style="86" customWidth="1"/>
    <col min="2" max="2" width="6.88671875" style="86" customWidth="1"/>
    <col min="3" max="3" width="11.4453125" style="86" customWidth="1"/>
    <col min="4" max="4" width="6.88671875" style="86" customWidth="1"/>
    <col min="5" max="5" width="11.10546875" style="86" customWidth="1"/>
    <col min="6" max="6" width="8.5546875" style="86" customWidth="1"/>
    <col min="7" max="7" width="9.99609375" style="86" customWidth="1"/>
    <col min="8" max="8" width="6.88671875" style="86" customWidth="1"/>
    <col min="9" max="9" width="8.6640625" style="86" customWidth="1"/>
    <col min="10" max="10" width="6.5546875" style="86" customWidth="1"/>
    <col min="11" max="11" width="10.5546875" style="86" customWidth="1"/>
    <col min="12" max="12" width="7.21484375" style="86" customWidth="1"/>
    <col min="13" max="13" width="6.88671875" style="86" customWidth="1"/>
    <col min="14" max="14" width="6.21484375" style="86" customWidth="1"/>
    <col min="15" max="15" width="7.4453125" style="86" customWidth="1"/>
    <col min="16" max="16" width="9.10546875" style="86" customWidth="1"/>
    <col min="17" max="17" width="0.55078125" style="86" customWidth="1"/>
    <col min="18" max="16384" width="8.88671875" style="86" customWidth="1"/>
  </cols>
  <sheetData>
    <row r="1" spans="1:16" s="697" customFormat="1" ht="12" customHeight="1">
      <c r="A1" s="550" t="s">
        <v>174</v>
      </c>
      <c r="P1" s="551" t="s">
        <v>375</v>
      </c>
    </row>
    <row r="2" s="72" customFormat="1" ht="12" customHeight="1"/>
    <row r="3" spans="1:16" s="73" customFormat="1" ht="23.25">
      <c r="A3" s="1090" t="s">
        <v>220</v>
      </c>
      <c r="B3" s="1090"/>
      <c r="C3" s="1090"/>
      <c r="D3" s="1090"/>
      <c r="E3" s="1090"/>
      <c r="F3" s="1090"/>
      <c r="G3" s="1090"/>
      <c r="H3" s="1093" t="s">
        <v>176</v>
      </c>
      <c r="I3" s="1093"/>
      <c r="J3" s="1093"/>
      <c r="K3" s="1093"/>
      <c r="L3" s="1093"/>
      <c r="M3" s="1093"/>
      <c r="N3" s="1093"/>
      <c r="O3" s="1093"/>
      <c r="P3" s="1093"/>
    </row>
    <row r="4" spans="1:16" s="76" customFormat="1" ht="12" customHeight="1">
      <c r="A4" s="74"/>
      <c r="B4" s="74"/>
      <c r="C4" s="74"/>
      <c r="D4" s="74"/>
      <c r="E4" s="74"/>
      <c r="F4" s="74"/>
      <c r="G4" s="74"/>
      <c r="H4" s="75"/>
      <c r="I4" s="75"/>
      <c r="J4" s="75"/>
      <c r="K4" s="75"/>
      <c r="L4" s="75"/>
      <c r="M4" s="75"/>
      <c r="N4" s="75"/>
      <c r="O4" s="75"/>
      <c r="P4" s="75"/>
    </row>
    <row r="5" spans="1:16" s="693" customFormat="1" ht="12" customHeight="1">
      <c r="A5" s="694" t="s">
        <v>506</v>
      </c>
      <c r="B5" s="695"/>
      <c r="C5" s="695"/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6" t="s">
        <v>742</v>
      </c>
    </row>
    <row r="6" spans="1:16" s="79" customFormat="1" ht="17.25" customHeight="1">
      <c r="A6" s="928" t="s">
        <v>496</v>
      </c>
      <c r="B6" s="698" t="s">
        <v>507</v>
      </c>
      <c r="C6" s="699"/>
      <c r="D6" s="698" t="s">
        <v>508</v>
      </c>
      <c r="E6" s="699"/>
      <c r="F6" s="698" t="s">
        <v>509</v>
      </c>
      <c r="G6" s="699"/>
      <c r="H6" s="698" t="s">
        <v>510</v>
      </c>
      <c r="I6" s="699"/>
      <c r="J6" s="698" t="s">
        <v>511</v>
      </c>
      <c r="K6" s="699"/>
      <c r="L6" s="698" t="s">
        <v>512</v>
      </c>
      <c r="M6" s="700"/>
      <c r="N6" s="698" t="s">
        <v>180</v>
      </c>
      <c r="O6" s="699"/>
      <c r="P6" s="928" t="s">
        <v>110</v>
      </c>
    </row>
    <row r="7" spans="1:16" s="79" customFormat="1" ht="17.25" customHeight="1">
      <c r="A7" s="1091"/>
      <c r="B7" s="378" t="s">
        <v>112</v>
      </c>
      <c r="C7" s="379"/>
      <c r="D7" s="701" t="s">
        <v>177</v>
      </c>
      <c r="E7" s="379"/>
      <c r="F7" s="378" t="s">
        <v>585</v>
      </c>
      <c r="G7" s="379"/>
      <c r="H7" s="1094" t="s">
        <v>146</v>
      </c>
      <c r="I7" s="1095"/>
      <c r="J7" s="1094" t="s">
        <v>583</v>
      </c>
      <c r="K7" s="1095"/>
      <c r="L7" s="897" t="s">
        <v>158</v>
      </c>
      <c r="M7" s="898"/>
      <c r="N7" s="701" t="s">
        <v>178</v>
      </c>
      <c r="O7" s="379"/>
      <c r="P7" s="1091"/>
    </row>
    <row r="8" spans="1:16" s="79" customFormat="1" ht="17.25" customHeight="1">
      <c r="A8" s="1091"/>
      <c r="B8" s="485" t="s">
        <v>513</v>
      </c>
      <c r="C8" s="485" t="s">
        <v>514</v>
      </c>
      <c r="D8" s="485" t="s">
        <v>513</v>
      </c>
      <c r="E8" s="485" t="s">
        <v>514</v>
      </c>
      <c r="F8" s="485" t="s">
        <v>513</v>
      </c>
      <c r="G8" s="485" t="s">
        <v>514</v>
      </c>
      <c r="H8" s="485" t="s">
        <v>513</v>
      </c>
      <c r="I8" s="485" t="s">
        <v>514</v>
      </c>
      <c r="J8" s="753" t="s">
        <v>584</v>
      </c>
      <c r="K8" s="485" t="s">
        <v>514</v>
      </c>
      <c r="L8" s="485" t="s">
        <v>513</v>
      </c>
      <c r="M8" s="485" t="s">
        <v>514</v>
      </c>
      <c r="N8" s="485" t="s">
        <v>513</v>
      </c>
      <c r="O8" s="485" t="s">
        <v>514</v>
      </c>
      <c r="P8" s="1091"/>
    </row>
    <row r="9" spans="1:16" s="79" customFormat="1" ht="17.25" customHeight="1">
      <c r="A9" s="1092"/>
      <c r="B9" s="489" t="s">
        <v>132</v>
      </c>
      <c r="C9" s="489" t="s">
        <v>133</v>
      </c>
      <c r="D9" s="489" t="s">
        <v>132</v>
      </c>
      <c r="E9" s="489" t="s">
        <v>133</v>
      </c>
      <c r="F9" s="489" t="s">
        <v>132</v>
      </c>
      <c r="G9" s="489" t="s">
        <v>133</v>
      </c>
      <c r="H9" s="489" t="s">
        <v>132</v>
      </c>
      <c r="I9" s="489" t="s">
        <v>133</v>
      </c>
      <c r="J9" s="489" t="s">
        <v>132</v>
      </c>
      <c r="K9" s="489" t="s">
        <v>133</v>
      </c>
      <c r="L9" s="489" t="s">
        <v>132</v>
      </c>
      <c r="M9" s="536" t="s">
        <v>133</v>
      </c>
      <c r="N9" s="489" t="s">
        <v>132</v>
      </c>
      <c r="O9" s="489" t="s">
        <v>133</v>
      </c>
      <c r="P9" s="1092"/>
    </row>
    <row r="10" spans="1:16" s="80" customFormat="1" ht="19.5" customHeight="1">
      <c r="A10" s="487">
        <v>2016</v>
      </c>
      <c r="B10" s="702">
        <v>3</v>
      </c>
      <c r="C10" s="703">
        <v>6593</v>
      </c>
      <c r="D10" s="703">
        <v>1</v>
      </c>
      <c r="E10" s="703">
        <v>3803</v>
      </c>
      <c r="F10" s="703">
        <v>1</v>
      </c>
      <c r="G10" s="703">
        <v>1339</v>
      </c>
      <c r="H10" s="703">
        <v>1</v>
      </c>
      <c r="I10" s="703">
        <v>1451</v>
      </c>
      <c r="J10" s="703">
        <v>0</v>
      </c>
      <c r="K10" s="703">
        <v>0</v>
      </c>
      <c r="L10" s="703">
        <v>0</v>
      </c>
      <c r="M10" s="703">
        <v>0</v>
      </c>
      <c r="N10" s="703">
        <v>0</v>
      </c>
      <c r="O10" s="704">
        <v>0</v>
      </c>
      <c r="P10" s="548">
        <v>2016</v>
      </c>
    </row>
    <row r="11" spans="1:16" s="80" customFormat="1" ht="19.5" customHeight="1">
      <c r="A11" s="487">
        <v>2017</v>
      </c>
      <c r="B11" s="702">
        <v>3</v>
      </c>
      <c r="C11" s="703">
        <v>6593</v>
      </c>
      <c r="D11" s="703">
        <v>1</v>
      </c>
      <c r="E11" s="703">
        <v>3803</v>
      </c>
      <c r="F11" s="703">
        <v>1</v>
      </c>
      <c r="G11" s="703">
        <v>1339</v>
      </c>
      <c r="H11" s="703">
        <v>1</v>
      </c>
      <c r="I11" s="703">
        <v>1451</v>
      </c>
      <c r="J11" s="703">
        <v>0</v>
      </c>
      <c r="K11" s="703">
        <v>0</v>
      </c>
      <c r="L11" s="703">
        <v>0</v>
      </c>
      <c r="M11" s="703">
        <v>0</v>
      </c>
      <c r="N11" s="703">
        <v>0</v>
      </c>
      <c r="O11" s="704">
        <v>0</v>
      </c>
      <c r="P11" s="548">
        <v>2017</v>
      </c>
    </row>
    <row r="12" spans="1:16" s="80" customFormat="1" ht="19.5" customHeight="1">
      <c r="A12" s="487">
        <v>2018</v>
      </c>
      <c r="B12" s="702">
        <v>3</v>
      </c>
      <c r="C12" s="703">
        <v>6593</v>
      </c>
      <c r="D12" s="703">
        <v>1</v>
      </c>
      <c r="E12" s="703">
        <v>3803</v>
      </c>
      <c r="F12" s="703">
        <v>1</v>
      </c>
      <c r="G12" s="703">
        <v>1339</v>
      </c>
      <c r="H12" s="703">
        <v>1</v>
      </c>
      <c r="I12" s="703">
        <v>1451</v>
      </c>
      <c r="J12" s="703">
        <v>0</v>
      </c>
      <c r="K12" s="703">
        <v>0</v>
      </c>
      <c r="L12" s="703">
        <v>0</v>
      </c>
      <c r="M12" s="703">
        <v>0</v>
      </c>
      <c r="N12" s="703">
        <v>0</v>
      </c>
      <c r="O12" s="704">
        <v>0</v>
      </c>
      <c r="P12" s="548">
        <v>2018</v>
      </c>
    </row>
    <row r="13" spans="1:16" s="80" customFormat="1" ht="19.5" customHeight="1">
      <c r="A13" s="487">
        <v>2019</v>
      </c>
      <c r="B13" s="702">
        <v>3</v>
      </c>
      <c r="C13" s="703">
        <v>6593</v>
      </c>
      <c r="D13" s="703">
        <v>1</v>
      </c>
      <c r="E13" s="703">
        <v>3803</v>
      </c>
      <c r="F13" s="703">
        <v>1</v>
      </c>
      <c r="G13" s="703">
        <v>1339</v>
      </c>
      <c r="H13" s="703">
        <v>1</v>
      </c>
      <c r="I13" s="703">
        <v>1451</v>
      </c>
      <c r="J13" s="703">
        <v>0</v>
      </c>
      <c r="K13" s="703">
        <v>0</v>
      </c>
      <c r="L13" s="703">
        <v>0</v>
      </c>
      <c r="M13" s="703">
        <v>0</v>
      </c>
      <c r="N13" s="703">
        <v>0</v>
      </c>
      <c r="O13" s="704">
        <v>0</v>
      </c>
      <c r="P13" s="548">
        <v>2019</v>
      </c>
    </row>
    <row r="14" spans="1:16" s="81" customFormat="1" ht="19.5" customHeight="1">
      <c r="A14" s="705">
        <v>2020</v>
      </c>
      <c r="B14" s="706">
        <f>D14+F14+H14</f>
        <v>2</v>
      </c>
      <c r="C14" s="707">
        <f>E14+G14+I14</f>
        <v>5142</v>
      </c>
      <c r="D14" s="707">
        <v>1</v>
      </c>
      <c r="E14" s="707">
        <v>3803</v>
      </c>
      <c r="F14" s="707">
        <v>1</v>
      </c>
      <c r="G14" s="707">
        <v>1339</v>
      </c>
      <c r="H14" s="707">
        <v>0</v>
      </c>
      <c r="I14" s="707">
        <v>0</v>
      </c>
      <c r="J14" s="707">
        <v>0</v>
      </c>
      <c r="K14" s="707">
        <v>0</v>
      </c>
      <c r="L14" s="707">
        <v>0</v>
      </c>
      <c r="M14" s="707">
        <v>0</v>
      </c>
      <c r="N14" s="707">
        <v>0</v>
      </c>
      <c r="O14" s="708">
        <v>0</v>
      </c>
      <c r="P14" s="341">
        <v>2020</v>
      </c>
    </row>
    <row r="15" spans="1:16" s="77" customFormat="1" ht="5.25" customHeight="1">
      <c r="A15" s="82"/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  <c r="P15" s="84"/>
    </row>
    <row r="16" spans="1:8" s="76" customFormat="1" ht="12" customHeight="1">
      <c r="A16" s="76" t="s">
        <v>347</v>
      </c>
      <c r="H16" s="76" t="s">
        <v>515</v>
      </c>
    </row>
    <row r="17" spans="1:16" s="95" customFormat="1" ht="12" customHeight="1">
      <c r="A17" s="47" t="s">
        <v>221</v>
      </c>
      <c r="B17" s="46"/>
      <c r="C17" s="46"/>
      <c r="D17" s="46"/>
      <c r="E17" s="46"/>
      <c r="F17" s="46"/>
      <c r="G17" s="46"/>
      <c r="H17" s="47" t="s">
        <v>8</v>
      </c>
      <c r="K17" s="46"/>
      <c r="L17" s="46"/>
      <c r="M17" s="46"/>
      <c r="N17" s="46"/>
      <c r="O17" s="46"/>
      <c r="P17" s="46"/>
    </row>
    <row r="18" s="79" customFormat="1" ht="15"/>
    <row r="19" s="79" customFormat="1" ht="15"/>
    <row r="20" s="79" customFormat="1" ht="15"/>
    <row r="21" s="79" customFormat="1" ht="15"/>
    <row r="22" s="79" customFormat="1" ht="15"/>
    <row r="23" s="79" customFormat="1" ht="15"/>
    <row r="24" s="79" customFormat="1" ht="15"/>
    <row r="25" s="79" customFormat="1" ht="15"/>
    <row r="26" s="79" customFormat="1" ht="15"/>
    <row r="27" s="79" customFormat="1" ht="15"/>
    <row r="28" s="79" customFormat="1" ht="15"/>
    <row r="29" s="79" customFormat="1" ht="15"/>
    <row r="30" s="79" customFormat="1" ht="15"/>
    <row r="31" s="79" customFormat="1" ht="15"/>
    <row r="32" s="79" customFormat="1" ht="15"/>
    <row r="33" s="79" customFormat="1" ht="15"/>
    <row r="34" s="79" customFormat="1" ht="15"/>
    <row r="35" s="79" customFormat="1" ht="15"/>
    <row r="36" s="79" customFormat="1" ht="15"/>
    <row r="37" s="79" customFormat="1" ht="15"/>
    <row r="38" s="79" customFormat="1" ht="15"/>
    <row r="39" s="79" customFormat="1" ht="15"/>
    <row r="40" s="79" customFormat="1" ht="15"/>
    <row r="41" s="79" customFormat="1" ht="15"/>
    <row r="42" s="79" customFormat="1" ht="15"/>
    <row r="43" s="79" customFormat="1" ht="15"/>
    <row r="44" s="79" customFormat="1" ht="15"/>
    <row r="45" s="79" customFormat="1" ht="15"/>
    <row r="46" s="79" customFormat="1" ht="15"/>
    <row r="47" s="79" customFormat="1" ht="15"/>
    <row r="48" s="79" customFormat="1" ht="15"/>
    <row r="49" s="79" customFormat="1" ht="15"/>
    <row r="50" s="79" customFormat="1" ht="15"/>
    <row r="51" s="79" customFormat="1" ht="15"/>
    <row r="52" s="79" customFormat="1" ht="15"/>
    <row r="53" s="79" customFormat="1" ht="15"/>
    <row r="54" s="79" customFormat="1" ht="15"/>
    <row r="55" s="79" customFormat="1" ht="15"/>
    <row r="56" s="79" customFormat="1" ht="15"/>
    <row r="57" s="79" customFormat="1" ht="15"/>
    <row r="58" s="79" customFormat="1" ht="15"/>
    <row r="59" s="79" customFormat="1" ht="15"/>
    <row r="60" s="79" customFormat="1" ht="15"/>
    <row r="61" s="79" customFormat="1" ht="15"/>
    <row r="62" s="79" customFormat="1" ht="15"/>
    <row r="63" s="79" customFormat="1" ht="15"/>
    <row r="64" s="79" customFormat="1" ht="15"/>
    <row r="65" s="79" customFormat="1" ht="15"/>
    <row r="66" s="79" customFormat="1" ht="15"/>
    <row r="67" s="79" customFormat="1" ht="15"/>
    <row r="68" s="79" customFormat="1" ht="15"/>
    <row r="69" s="79" customFormat="1" ht="15"/>
    <row r="70" s="79" customFormat="1" ht="15"/>
    <row r="71" s="79" customFormat="1" ht="15"/>
    <row r="72" s="79" customFormat="1" ht="15"/>
    <row r="73" s="79" customFormat="1" ht="15"/>
    <row r="74" s="79" customFormat="1" ht="15"/>
    <row r="75" s="79" customFormat="1" ht="15"/>
    <row r="76" s="79" customFormat="1" ht="15"/>
    <row r="77" s="79" customFormat="1" ht="15"/>
    <row r="78" s="79" customFormat="1" ht="15"/>
    <row r="79" s="79" customFormat="1" ht="15"/>
    <row r="80" s="79" customFormat="1" ht="15"/>
    <row r="81" s="79" customFormat="1" ht="15"/>
    <row r="82" s="79" customFormat="1" ht="15"/>
    <row r="83" s="79" customFormat="1" ht="15"/>
    <row r="84" s="79" customFormat="1" ht="15"/>
    <row r="85" s="79" customFormat="1" ht="15"/>
    <row r="86" s="79" customFormat="1" ht="15"/>
    <row r="87" s="79" customFormat="1" ht="15"/>
    <row r="88" s="79" customFormat="1" ht="15"/>
    <row r="89" s="79" customFormat="1" ht="15"/>
    <row r="90" s="79" customFormat="1" ht="15"/>
    <row r="91" s="79" customFormat="1" ht="15"/>
    <row r="92" s="79" customFormat="1" ht="15"/>
    <row r="93" s="79" customFormat="1" ht="15"/>
    <row r="94" s="79" customFormat="1" ht="15"/>
    <row r="95" s="79" customFormat="1" ht="15"/>
    <row r="96" s="79" customFormat="1" ht="15"/>
    <row r="97" s="79" customFormat="1" ht="15"/>
    <row r="98" s="79" customFormat="1" ht="15"/>
    <row r="99" s="79" customFormat="1" ht="15"/>
    <row r="100" s="79" customFormat="1" ht="15"/>
    <row r="101" s="79" customFormat="1" ht="15"/>
    <row r="102" s="79" customFormat="1" ht="15"/>
    <row r="103" s="79" customFormat="1" ht="15"/>
    <row r="104" s="79" customFormat="1" ht="15"/>
    <row r="105" s="79" customFormat="1" ht="15"/>
    <row r="106" s="79" customFormat="1" ht="15"/>
    <row r="107" s="79" customFormat="1" ht="15"/>
    <row r="108" s="79" customFormat="1" ht="15"/>
    <row r="109" s="79" customFormat="1" ht="15"/>
    <row r="110" s="79" customFormat="1" ht="15"/>
    <row r="111" s="79" customFormat="1" ht="15"/>
    <row r="112" s="79" customFormat="1" ht="15"/>
    <row r="113" s="79" customFormat="1" ht="15"/>
    <row r="114" s="79" customFormat="1" ht="15"/>
    <row r="115" s="79" customFormat="1" ht="15"/>
    <row r="116" s="79" customFormat="1" ht="15"/>
    <row r="117" s="79" customFormat="1" ht="15"/>
    <row r="118" s="79" customFormat="1" ht="15"/>
    <row r="119" s="79" customFormat="1" ht="15"/>
    <row r="120" s="79" customFormat="1" ht="15"/>
    <row r="121" s="79" customFormat="1" ht="15"/>
    <row r="122" s="79" customFormat="1" ht="15"/>
    <row r="123" s="79" customFormat="1" ht="15"/>
    <row r="124" s="79" customFormat="1" ht="15"/>
    <row r="125" s="79" customFormat="1" ht="15"/>
    <row r="126" s="79" customFormat="1" ht="15"/>
    <row r="127" s="79" customFormat="1" ht="15"/>
    <row r="128" s="79" customFormat="1" ht="15"/>
    <row r="129" s="79" customFormat="1" ht="15"/>
    <row r="130" s="79" customFormat="1" ht="15"/>
    <row r="131" s="79" customFormat="1" ht="15"/>
    <row r="132" s="79" customFormat="1" ht="15"/>
    <row r="133" s="79" customFormat="1" ht="15"/>
    <row r="134" s="79" customFormat="1" ht="15"/>
    <row r="135" s="79" customFormat="1" ht="15"/>
    <row r="136" s="79" customFormat="1" ht="15"/>
    <row r="137" s="79" customFormat="1" ht="15"/>
    <row r="138" s="79" customFormat="1" ht="15"/>
    <row r="139" s="79" customFormat="1" ht="15"/>
    <row r="140" s="79" customFormat="1" ht="15"/>
    <row r="141" s="79" customFormat="1" ht="15"/>
    <row r="142" s="79" customFormat="1" ht="15"/>
    <row r="143" s="79" customFormat="1" ht="15"/>
    <row r="144" s="79" customFormat="1" ht="15"/>
    <row r="145" s="79" customFormat="1" ht="15"/>
    <row r="146" s="79" customFormat="1" ht="15"/>
    <row r="147" s="79" customFormat="1" ht="15"/>
    <row r="148" s="79" customFormat="1" ht="15"/>
    <row r="149" s="79" customFormat="1" ht="15"/>
    <row r="150" s="79" customFormat="1" ht="15"/>
    <row r="151" s="79" customFormat="1" ht="15"/>
    <row r="152" s="79" customFormat="1" ht="15"/>
    <row r="153" s="79" customFormat="1" ht="15"/>
    <row r="154" s="79" customFormat="1" ht="15"/>
    <row r="155" s="79" customFormat="1" ht="15"/>
    <row r="156" s="79" customFormat="1" ht="15"/>
    <row r="157" s="79" customFormat="1" ht="15"/>
    <row r="158" s="79" customFormat="1" ht="15"/>
    <row r="159" s="79" customFormat="1" ht="15"/>
    <row r="160" s="79" customFormat="1" ht="15"/>
    <row r="161" s="79" customFormat="1" ht="15"/>
    <row r="162" s="79" customFormat="1" ht="15"/>
    <row r="163" s="79" customFormat="1" ht="15"/>
    <row r="164" s="79" customFormat="1" ht="15"/>
    <row r="165" s="79" customFormat="1" ht="15"/>
    <row r="166" s="79" customFormat="1" ht="15"/>
    <row r="167" s="79" customFormat="1" ht="15"/>
    <row r="168" s="79" customFormat="1" ht="15"/>
    <row r="169" s="79" customFormat="1" ht="15"/>
    <row r="170" s="79" customFormat="1" ht="15"/>
    <row r="171" s="79" customFormat="1" ht="15"/>
    <row r="172" s="79" customFormat="1" ht="15"/>
    <row r="173" s="79" customFormat="1" ht="15"/>
    <row r="174" s="79" customFormat="1" ht="15"/>
    <row r="175" s="79" customFormat="1" ht="15"/>
    <row r="176" s="79" customFormat="1" ht="15"/>
    <row r="177" s="79" customFormat="1" ht="15"/>
    <row r="178" s="79" customFormat="1" ht="15"/>
    <row r="179" s="79" customFormat="1" ht="15"/>
    <row r="180" s="79" customFormat="1" ht="15"/>
    <row r="181" s="79" customFormat="1" ht="15"/>
    <row r="182" s="79" customFormat="1" ht="15"/>
    <row r="183" s="79" customFormat="1" ht="15"/>
    <row r="184" s="79" customFormat="1" ht="15"/>
    <row r="185" s="79" customFormat="1" ht="15"/>
    <row r="186" s="79" customFormat="1" ht="15"/>
    <row r="187" s="79" customFormat="1" ht="15"/>
    <row r="188" s="79" customFormat="1" ht="15"/>
    <row r="189" s="79" customFormat="1" ht="15"/>
    <row r="190" s="79" customFormat="1" ht="15"/>
    <row r="191" s="79" customFormat="1" ht="15"/>
    <row r="192" s="79" customFormat="1" ht="15"/>
    <row r="193" s="79" customFormat="1" ht="15"/>
    <row r="194" s="79" customFormat="1" ht="15"/>
    <row r="195" s="79" customFormat="1" ht="15"/>
    <row r="196" s="79" customFormat="1" ht="15"/>
    <row r="197" s="79" customFormat="1" ht="15"/>
    <row r="198" s="79" customFormat="1" ht="15"/>
    <row r="199" s="79" customFormat="1" ht="15"/>
    <row r="200" s="79" customFormat="1" ht="15"/>
    <row r="201" s="79" customFormat="1" ht="15"/>
    <row r="202" s="79" customFormat="1" ht="15"/>
    <row r="203" s="79" customFormat="1" ht="15"/>
    <row r="204" s="79" customFormat="1" ht="15"/>
  </sheetData>
  <sheetProtection/>
  <mergeCells count="7">
    <mergeCell ref="A3:G3"/>
    <mergeCell ref="A6:A9"/>
    <mergeCell ref="P6:P9"/>
    <mergeCell ref="H3:P3"/>
    <mergeCell ref="H7:I7"/>
    <mergeCell ref="J7:K7"/>
    <mergeCell ref="L7:M7"/>
  </mergeCells>
  <printOptions/>
  <pageMargins left="0.98416668176651" right="0.98416668176651" top="0.590416669845581" bottom="0.59041666984558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87"/>
  <sheetViews>
    <sheetView zoomScalePageLayoutView="0" workbookViewId="0" topLeftCell="A1">
      <selection activeCell="G9" sqref="G9"/>
    </sheetView>
  </sheetViews>
  <sheetFormatPr defaultColWidth="8.88671875" defaultRowHeight="13.5"/>
  <cols>
    <col min="1" max="1" width="8.6640625" style="70" customWidth="1"/>
    <col min="2" max="10" width="8.77734375" style="70" customWidth="1"/>
    <col min="11" max="11" width="9.77734375" style="70" customWidth="1"/>
    <col min="12" max="16384" width="8.88671875" style="71" customWidth="1"/>
  </cols>
  <sheetData>
    <row r="1" spans="1:11" s="49" customFormat="1" ht="12" customHeight="1">
      <c r="A1" s="43" t="s">
        <v>174</v>
      </c>
      <c r="B1" s="48"/>
      <c r="C1" s="48"/>
      <c r="D1" s="48"/>
      <c r="E1" s="48"/>
      <c r="F1" s="48"/>
      <c r="G1" s="48"/>
      <c r="H1" s="48"/>
      <c r="I1" s="48"/>
      <c r="J1" s="48"/>
      <c r="K1" s="44" t="s">
        <v>1</v>
      </c>
    </row>
    <row r="2" spans="1:11" s="52" customFormat="1" ht="12" customHeight="1">
      <c r="A2" s="45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53" customFormat="1" ht="45.75" customHeight="1">
      <c r="A3" s="1099" t="s">
        <v>791</v>
      </c>
      <c r="B3" s="1099"/>
      <c r="C3" s="1099"/>
      <c r="D3" s="1099"/>
      <c r="E3" s="1099"/>
      <c r="F3" s="1099"/>
      <c r="G3" s="1099"/>
      <c r="H3" s="1099"/>
      <c r="I3" s="1099"/>
      <c r="J3" s="1099"/>
      <c r="K3" s="1099"/>
    </row>
    <row r="4" spans="1:11" s="56" customFormat="1" ht="12" customHeight="1">
      <c r="A4" s="54"/>
      <c r="B4" s="55"/>
      <c r="C4" s="55"/>
      <c r="D4" s="55"/>
      <c r="E4" s="55"/>
      <c r="F4" s="55"/>
      <c r="G4" s="54"/>
      <c r="H4" s="55"/>
      <c r="I4" s="55"/>
      <c r="J4" s="55"/>
      <c r="K4" s="55"/>
    </row>
    <row r="5" spans="1:11" s="709" customFormat="1" ht="12" customHeight="1">
      <c r="A5" s="709" t="s">
        <v>504</v>
      </c>
      <c r="K5" s="710" t="s">
        <v>741</v>
      </c>
    </row>
    <row r="6" spans="1:11" s="57" customFormat="1" ht="14.25" customHeight="1">
      <c r="A6" s="1096" t="s">
        <v>345</v>
      </c>
      <c r="B6" s="752" t="s">
        <v>582</v>
      </c>
      <c r="C6" s="504"/>
      <c r="D6" s="505"/>
      <c r="E6" s="504"/>
      <c r="F6" s="505"/>
      <c r="G6" s="711" t="s">
        <v>580</v>
      </c>
      <c r="H6" s="505"/>
      <c r="I6" s="505"/>
      <c r="J6" s="505"/>
      <c r="K6" s="1098" t="s">
        <v>110</v>
      </c>
    </row>
    <row r="7" spans="1:11" s="57" customFormat="1" ht="14.25" customHeight="1">
      <c r="A7" s="1097"/>
      <c r="B7" s="506" t="s">
        <v>62</v>
      </c>
      <c r="C7" s="506" t="s">
        <v>137</v>
      </c>
      <c r="D7" s="506" t="s">
        <v>348</v>
      </c>
      <c r="E7" s="506" t="s">
        <v>65</v>
      </c>
      <c r="F7" s="506" t="s">
        <v>66</v>
      </c>
      <c r="G7" s="506" t="s">
        <v>62</v>
      </c>
      <c r="H7" s="506" t="s">
        <v>67</v>
      </c>
      <c r="I7" s="506" t="s">
        <v>349</v>
      </c>
      <c r="J7" s="506" t="s">
        <v>350</v>
      </c>
      <c r="K7" s="923"/>
    </row>
    <row r="8" spans="1:11" s="57" customFormat="1" ht="14.25" customHeight="1">
      <c r="A8" s="911"/>
      <c r="B8" s="507"/>
      <c r="C8" s="508"/>
      <c r="D8" s="508"/>
      <c r="E8" s="507"/>
      <c r="F8" s="507"/>
      <c r="G8" s="508"/>
      <c r="H8" s="507"/>
      <c r="I8" s="507"/>
      <c r="J8" s="507"/>
      <c r="K8" s="923"/>
    </row>
    <row r="9" spans="1:11" s="57" customFormat="1" ht="14.25" customHeight="1">
      <c r="A9" s="912"/>
      <c r="B9" s="509" t="s">
        <v>112</v>
      </c>
      <c r="C9" s="509" t="s">
        <v>581</v>
      </c>
      <c r="D9" s="509" t="s">
        <v>172</v>
      </c>
      <c r="E9" s="509" t="s">
        <v>136</v>
      </c>
      <c r="F9" s="509" t="s">
        <v>125</v>
      </c>
      <c r="G9" s="509" t="s">
        <v>112</v>
      </c>
      <c r="H9" s="509" t="s">
        <v>134</v>
      </c>
      <c r="I9" s="509" t="s">
        <v>120</v>
      </c>
      <c r="J9" s="509" t="s">
        <v>173</v>
      </c>
      <c r="K9" s="924"/>
    </row>
    <row r="10" spans="1:11" s="57" customFormat="1" ht="20.25" customHeight="1">
      <c r="A10" s="512">
        <v>2016</v>
      </c>
      <c r="B10" s="513">
        <v>0</v>
      </c>
      <c r="C10" s="491">
        <v>0</v>
      </c>
      <c r="D10" s="491">
        <v>0</v>
      </c>
      <c r="E10" s="491">
        <v>0</v>
      </c>
      <c r="F10" s="491">
        <v>0</v>
      </c>
      <c r="G10" s="492">
        <v>11</v>
      </c>
      <c r="H10" s="492">
        <v>0</v>
      </c>
      <c r="I10" s="492">
        <v>4</v>
      </c>
      <c r="J10" s="492">
        <v>7</v>
      </c>
      <c r="K10" s="511">
        <v>2016</v>
      </c>
    </row>
    <row r="11" spans="1:11" s="57" customFormat="1" ht="20.25" customHeight="1">
      <c r="A11" s="510">
        <v>2017</v>
      </c>
      <c r="B11" s="491">
        <v>0</v>
      </c>
      <c r="C11" s="491">
        <v>0</v>
      </c>
      <c r="D11" s="491">
        <v>0</v>
      </c>
      <c r="E11" s="491">
        <v>0</v>
      </c>
      <c r="F11" s="491">
        <v>0</v>
      </c>
      <c r="G11" s="492">
        <v>11</v>
      </c>
      <c r="H11" s="492">
        <v>0</v>
      </c>
      <c r="I11" s="492">
        <v>4</v>
      </c>
      <c r="J11" s="492">
        <v>7</v>
      </c>
      <c r="K11" s="511">
        <v>2017</v>
      </c>
    </row>
    <row r="12" spans="1:11" s="57" customFormat="1" ht="20.25" customHeight="1">
      <c r="A12" s="510">
        <v>2018</v>
      </c>
      <c r="B12" s="491">
        <v>0</v>
      </c>
      <c r="C12" s="491">
        <v>0</v>
      </c>
      <c r="D12" s="491">
        <v>0</v>
      </c>
      <c r="E12" s="491">
        <v>0</v>
      </c>
      <c r="F12" s="491">
        <v>0</v>
      </c>
      <c r="G12" s="492">
        <v>12</v>
      </c>
      <c r="H12" s="492">
        <v>0</v>
      </c>
      <c r="I12" s="492">
        <v>4</v>
      </c>
      <c r="J12" s="492">
        <v>8</v>
      </c>
      <c r="K12" s="511">
        <v>2018</v>
      </c>
    </row>
    <row r="13" spans="1:11" s="57" customFormat="1" ht="20.25" customHeight="1">
      <c r="A13" s="510">
        <v>2019</v>
      </c>
      <c r="B13" s="491">
        <v>0</v>
      </c>
      <c r="C13" s="491">
        <v>0</v>
      </c>
      <c r="D13" s="491">
        <v>0</v>
      </c>
      <c r="E13" s="491">
        <v>0</v>
      </c>
      <c r="F13" s="491">
        <v>0</v>
      </c>
      <c r="G13" s="492">
        <v>13</v>
      </c>
      <c r="H13" s="492">
        <v>0</v>
      </c>
      <c r="I13" s="492">
        <v>4</v>
      </c>
      <c r="J13" s="492">
        <v>9</v>
      </c>
      <c r="K13" s="511">
        <v>2019</v>
      </c>
    </row>
    <row r="14" spans="1:11" s="56" customFormat="1" ht="20.25" customHeight="1">
      <c r="A14" s="514">
        <v>2020</v>
      </c>
      <c r="B14" s="494">
        <v>0</v>
      </c>
      <c r="C14" s="494">
        <v>0</v>
      </c>
      <c r="D14" s="494">
        <v>0</v>
      </c>
      <c r="E14" s="494">
        <v>0</v>
      </c>
      <c r="F14" s="494">
        <v>0</v>
      </c>
      <c r="G14" s="493">
        <f>SUM(H14:J14)</f>
        <v>12</v>
      </c>
      <c r="H14" s="493">
        <v>0</v>
      </c>
      <c r="I14" s="493">
        <v>4</v>
      </c>
      <c r="J14" s="493">
        <v>8</v>
      </c>
      <c r="K14" s="515">
        <v>2020</v>
      </c>
    </row>
    <row r="15" spans="1:11" s="62" customFormat="1" ht="3" customHeight="1">
      <c r="A15" s="63"/>
      <c r="B15" s="64"/>
      <c r="C15" s="65"/>
      <c r="D15" s="65"/>
      <c r="E15" s="65"/>
      <c r="F15" s="65"/>
      <c r="G15" s="65"/>
      <c r="H15" s="66"/>
      <c r="I15" s="66"/>
      <c r="J15" s="66"/>
      <c r="K15" s="67"/>
    </row>
    <row r="16" spans="1:11" s="62" customFormat="1" ht="12" customHeight="1">
      <c r="A16" s="57" t="s">
        <v>260</v>
      </c>
      <c r="I16" s="47"/>
      <c r="J16" s="47"/>
      <c r="K16" s="96" t="s">
        <v>261</v>
      </c>
    </row>
    <row r="17" s="62" customFormat="1" ht="12.75" customHeight="1">
      <c r="A17" s="57"/>
    </row>
    <row r="18" s="62" customFormat="1" ht="15.75">
      <c r="C18" s="68"/>
    </row>
    <row r="19" s="62" customFormat="1" ht="15.75"/>
    <row r="20" s="62" customFormat="1" ht="15.75"/>
    <row r="21" s="62" customFormat="1" ht="15.75"/>
    <row r="22" s="62" customFormat="1" ht="15.75"/>
    <row r="23" s="62" customFormat="1" ht="15.75"/>
    <row r="24" s="62" customFormat="1" ht="15.75"/>
    <row r="25" s="62" customFormat="1" ht="15.75"/>
    <row r="26" s="62" customFormat="1" ht="15.75"/>
    <row r="27" s="62" customFormat="1" ht="15.75"/>
    <row r="28" s="62" customFormat="1" ht="15.75"/>
    <row r="29" s="62" customFormat="1" ht="15.75"/>
    <row r="30" s="62" customFormat="1" ht="15.75"/>
    <row r="31" s="62" customFormat="1" ht="15.75"/>
    <row r="32" s="62" customFormat="1" ht="15.75"/>
    <row r="33" s="62" customFormat="1" ht="15.75"/>
    <row r="34" s="62" customFormat="1" ht="15.75"/>
    <row r="35" s="62" customFormat="1" ht="15.75"/>
    <row r="36" s="62" customFormat="1" ht="15.75"/>
    <row r="37" s="62" customFormat="1" ht="15.75"/>
    <row r="38" s="62" customFormat="1" ht="15.75"/>
    <row r="39" s="62" customFormat="1" ht="15.75"/>
    <row r="40" s="62" customFormat="1" ht="15.75"/>
    <row r="41" s="62" customFormat="1" ht="15.75"/>
    <row r="42" s="62" customFormat="1" ht="15.75"/>
    <row r="43" s="62" customFormat="1" ht="15.75"/>
    <row r="44" s="62" customFormat="1" ht="15.75"/>
    <row r="45" s="62" customFormat="1" ht="15.75"/>
    <row r="46" s="62" customFormat="1" ht="15.75"/>
    <row r="47" s="62" customFormat="1" ht="15.75"/>
    <row r="48" s="62" customFormat="1" ht="15.75"/>
    <row r="49" s="62" customFormat="1" ht="15.75"/>
    <row r="50" s="62" customFormat="1" ht="15.75"/>
    <row r="51" s="62" customFormat="1" ht="15.75"/>
    <row r="52" s="62" customFormat="1" ht="15.75"/>
    <row r="53" s="62" customFormat="1" ht="15.75"/>
    <row r="54" s="62" customFormat="1" ht="15.75"/>
    <row r="55" s="62" customFormat="1" ht="15.75"/>
    <row r="56" s="62" customFormat="1" ht="15.75"/>
    <row r="57" s="62" customFormat="1" ht="15.75"/>
    <row r="58" s="62" customFormat="1" ht="15.75"/>
    <row r="59" s="62" customFormat="1" ht="15.75"/>
    <row r="60" s="62" customFormat="1" ht="15.75"/>
    <row r="61" s="62" customFormat="1" ht="15.75"/>
    <row r="62" s="62" customFormat="1" ht="15.75"/>
    <row r="63" s="62" customFormat="1" ht="15.75"/>
    <row r="64" s="62" customFormat="1" ht="15.75"/>
    <row r="65" s="62" customFormat="1" ht="15.75"/>
    <row r="66" s="62" customFormat="1" ht="15.75"/>
    <row r="67" spans="1:11" s="62" customFormat="1" ht="15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1:11" s="62" customFormat="1" ht="15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11" s="62" customFormat="1" ht="15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1:11" s="62" customFormat="1" ht="15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s="62" customFormat="1" ht="15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1:11" s="62" customFormat="1" ht="15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1:11" s="62" customFormat="1" ht="15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1:11" s="62" customFormat="1" ht="15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1:11" s="62" customFormat="1" ht="15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1:11" s="62" customFormat="1" ht="15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1:11" s="62" customFormat="1" ht="15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1:11" s="62" customFormat="1" ht="15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s="62" customFormat="1" ht="15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1:11" s="62" customFormat="1" ht="15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s="62" customFormat="1" ht="15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1:11" s="62" customFormat="1" ht="15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1:11" s="62" customFormat="1" ht="15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62" customFormat="1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1:11" s="62" customFormat="1" ht="15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1:11" s="62" customFormat="1" ht="15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1:11" s="62" customFormat="1" ht="15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1:11" s="62" customFormat="1" ht="15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1:11" s="62" customFormat="1" ht="15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1:11" s="62" customFormat="1" ht="15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1:11" s="62" customFormat="1" ht="15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s="62" customFormat="1" ht="15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1:11" s="62" customFormat="1" ht="15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62" customFormat="1" ht="15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1:11" s="62" customFormat="1" ht="15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1:11" s="62" customFormat="1" ht="15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1" s="62" customFormat="1" ht="15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1:11" s="62" customFormat="1" ht="15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1:11" s="62" customFormat="1" ht="15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1:11" s="62" customFormat="1" ht="15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1:11" s="62" customFormat="1" ht="15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1:11" s="62" customFormat="1" ht="15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1:11" s="62" customFormat="1" ht="15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1:11" s="62" customFormat="1" ht="15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1:11" s="62" customFormat="1" ht="15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1:11" s="62" customFormat="1" ht="15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1:11" s="62" customFormat="1" ht="15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1:11" s="62" customFormat="1" ht="15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1:11" s="62" customFormat="1" ht="15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1:11" s="62" customFormat="1" ht="15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1:11" s="62" customFormat="1" ht="15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1:11" s="62" customFormat="1" ht="15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1:11" s="62" customFormat="1" ht="15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s="62" customFormat="1" ht="15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1:11" s="62" customFormat="1" ht="15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</row>
    <row r="116" spans="1:11" s="62" customFormat="1" ht="15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1:11" s="62" customFormat="1" ht="15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</row>
    <row r="118" spans="1:11" s="62" customFormat="1" ht="15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</row>
    <row r="119" spans="1:11" s="62" customFormat="1" ht="15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s="62" customFormat="1" ht="15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</row>
    <row r="121" spans="1:11" s="62" customFormat="1" ht="15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</row>
    <row r="122" spans="1:11" s="62" customFormat="1" ht="15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</row>
    <row r="123" spans="1:11" s="62" customFormat="1" ht="15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</row>
    <row r="124" spans="1:11" s="62" customFormat="1" ht="15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1:11" s="62" customFormat="1" ht="15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s="62" customFormat="1" ht="15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</row>
    <row r="127" spans="1:11" s="62" customFormat="1" ht="15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</row>
    <row r="128" spans="1:11" s="62" customFormat="1" ht="15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</row>
    <row r="129" spans="1:11" s="62" customFormat="1" ht="15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</row>
    <row r="130" spans="1:11" s="62" customFormat="1" ht="15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</row>
    <row r="131" spans="1:11" s="62" customFormat="1" ht="15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</row>
    <row r="132" spans="1:11" s="62" customFormat="1" ht="15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</row>
    <row r="133" spans="1:11" s="62" customFormat="1" ht="15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</row>
    <row r="134" spans="1:11" s="62" customFormat="1" ht="15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</row>
    <row r="135" spans="1:11" s="62" customFormat="1" ht="15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</row>
    <row r="136" spans="1:11" s="62" customFormat="1" ht="15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</row>
    <row r="137" spans="1:11" s="62" customFormat="1" ht="15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</row>
    <row r="138" spans="1:11" s="62" customFormat="1" ht="15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</row>
    <row r="139" spans="1:11" s="62" customFormat="1" ht="15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</row>
    <row r="140" spans="1:11" s="62" customFormat="1" ht="15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</row>
    <row r="141" spans="1:11" s="62" customFormat="1" ht="15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</row>
    <row r="142" spans="1:11" s="62" customFormat="1" ht="15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</row>
    <row r="143" spans="1:11" s="62" customFormat="1" ht="15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</row>
    <row r="144" spans="1:11" s="62" customFormat="1" ht="15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</row>
    <row r="145" spans="1:11" s="62" customFormat="1" ht="15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</row>
    <row r="146" spans="1:11" s="62" customFormat="1" ht="15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</row>
    <row r="147" spans="1:11" s="62" customFormat="1" ht="15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</row>
    <row r="148" spans="1:11" s="62" customFormat="1" ht="15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</row>
    <row r="149" spans="1:11" s="62" customFormat="1" ht="15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</row>
    <row r="150" spans="1:11" s="62" customFormat="1" ht="15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</row>
    <row r="151" spans="1:11" s="62" customFormat="1" ht="15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</row>
    <row r="152" spans="1:11" s="62" customFormat="1" ht="15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</row>
    <row r="153" spans="1:11" s="62" customFormat="1" ht="15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</row>
    <row r="154" spans="1:11" s="62" customFormat="1" ht="15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</row>
    <row r="155" spans="1:11" s="62" customFormat="1" ht="15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</row>
    <row r="156" spans="1:11" s="62" customFormat="1" ht="15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</row>
    <row r="157" spans="1:11" s="62" customFormat="1" ht="15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</row>
    <row r="158" spans="1:11" s="62" customFormat="1" ht="15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</row>
    <row r="159" spans="1:11" s="62" customFormat="1" ht="15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</row>
    <row r="160" spans="1:11" s="62" customFormat="1" ht="15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</row>
    <row r="161" spans="1:11" s="62" customFormat="1" ht="15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</row>
    <row r="162" spans="1:11" s="62" customFormat="1" ht="15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</row>
    <row r="163" spans="1:11" s="62" customFormat="1" ht="15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</row>
    <row r="164" spans="1:11" s="62" customFormat="1" ht="15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</row>
    <row r="165" spans="1:11" s="62" customFormat="1" ht="15.7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</row>
    <row r="166" spans="1:11" s="62" customFormat="1" ht="15.7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</row>
    <row r="167" spans="1:11" s="62" customFormat="1" ht="15.7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</row>
    <row r="168" spans="1:11" s="62" customFormat="1" ht="15.7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</row>
    <row r="169" spans="1:11" s="62" customFormat="1" ht="15.75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</row>
    <row r="170" spans="1:11" s="62" customFormat="1" ht="15.75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</row>
    <row r="171" spans="1:11" s="62" customFormat="1" ht="15.75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</row>
    <row r="172" spans="1:11" s="62" customFormat="1" ht="15.75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</row>
    <row r="173" spans="1:11" s="62" customFormat="1" ht="15.75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</row>
    <row r="174" spans="1:11" s="62" customFormat="1" ht="15.7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</row>
    <row r="175" spans="1:11" s="62" customFormat="1" ht="15.75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</row>
    <row r="176" spans="1:11" s="62" customFormat="1" ht="15.75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</row>
    <row r="177" spans="1:11" s="62" customFormat="1" ht="15.75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</row>
    <row r="178" spans="1:11" s="62" customFormat="1" ht="15.75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</row>
    <row r="179" spans="1:11" s="62" customFormat="1" ht="15.75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1:11" s="62" customFormat="1" ht="15.75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</row>
    <row r="181" spans="1:11" s="62" customFormat="1" ht="15.75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</row>
    <row r="182" spans="1:11" s="62" customFormat="1" ht="15.7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</row>
    <row r="183" spans="1:11" s="62" customFormat="1" ht="15.7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</row>
    <row r="184" spans="1:11" s="62" customFormat="1" ht="15.75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</row>
    <row r="185" spans="1:11" s="62" customFormat="1" ht="15.75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</row>
    <row r="186" spans="1:11" s="62" customFormat="1" ht="15.75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</row>
    <row r="187" spans="1:11" s="62" customFormat="1" ht="15.75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</row>
  </sheetData>
  <sheetProtection/>
  <mergeCells count="3">
    <mergeCell ref="A6:A9"/>
    <mergeCell ref="K6:K9"/>
    <mergeCell ref="A3:K3"/>
  </mergeCells>
  <printOptions/>
  <pageMargins left="0.98416668176651" right="0.98416668176651" top="0.590416669845581" bottom="0.59041666984558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76"/>
  <sheetViews>
    <sheetView zoomScaleSheetLayoutView="100" zoomScalePageLayoutView="0" workbookViewId="0" topLeftCell="A49">
      <selection activeCell="Q62" sqref="Q62"/>
    </sheetView>
  </sheetViews>
  <sheetFormatPr defaultColWidth="8.88671875" defaultRowHeight="13.5"/>
  <cols>
    <col min="1" max="1" width="13.6640625" style="114" customWidth="1"/>
    <col min="2" max="13" width="6.77734375" style="114" customWidth="1"/>
    <col min="14" max="15" width="10.77734375" style="114" customWidth="1"/>
    <col min="16" max="18" width="9.77734375" style="114" customWidth="1"/>
    <col min="19" max="19" width="11.77734375" style="114" customWidth="1"/>
    <col min="20" max="16384" width="8.88671875" style="115" customWidth="1"/>
  </cols>
  <sheetData>
    <row r="1" spans="1:19" s="552" customFormat="1" ht="12" customHeight="1">
      <c r="A1" s="550" t="s">
        <v>174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1" t="s">
        <v>375</v>
      </c>
    </row>
    <row r="2" spans="1:19" s="88" customFormat="1" ht="12" customHeight="1">
      <c r="A2" s="17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s="288" customFormat="1" ht="22.5">
      <c r="A3" s="833" t="s">
        <v>763</v>
      </c>
      <c r="B3" s="833"/>
      <c r="C3" s="833"/>
      <c r="D3" s="833"/>
      <c r="E3" s="833"/>
      <c r="F3" s="833"/>
      <c r="G3" s="833"/>
      <c r="H3" s="833"/>
      <c r="I3" s="833"/>
      <c r="J3" s="833"/>
      <c r="K3" s="833" t="s">
        <v>313</v>
      </c>
      <c r="L3" s="833"/>
      <c r="M3" s="833"/>
      <c r="N3" s="833"/>
      <c r="O3" s="833"/>
      <c r="P3" s="833"/>
      <c r="Q3" s="833"/>
      <c r="R3" s="833"/>
      <c r="S3" s="833"/>
    </row>
    <row r="4" spans="1:19" s="194" customFormat="1" ht="12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</row>
    <row r="5" spans="1:19" s="220" customFormat="1" ht="12" customHeight="1" thickBot="1">
      <c r="A5" s="216" t="s">
        <v>237</v>
      </c>
      <c r="B5" s="216"/>
      <c r="C5" s="216"/>
      <c r="D5" s="216"/>
      <c r="E5" s="216"/>
      <c r="F5" s="216"/>
      <c r="G5" s="216"/>
      <c r="H5" s="216"/>
      <c r="I5" s="216"/>
      <c r="J5" s="12" t="s">
        <v>517</v>
      </c>
      <c r="K5" s="220" t="s">
        <v>56</v>
      </c>
      <c r="L5" s="216"/>
      <c r="M5" s="216"/>
      <c r="N5" s="216"/>
      <c r="O5" s="216"/>
      <c r="P5" s="216"/>
      <c r="S5" s="219" t="s">
        <v>766</v>
      </c>
    </row>
    <row r="6" spans="1:19" s="731" customFormat="1" ht="21" customHeight="1">
      <c r="A6" s="921" t="s">
        <v>543</v>
      </c>
      <c r="B6" s="895" t="s">
        <v>315</v>
      </c>
      <c r="C6" s="896"/>
      <c r="D6" s="866" t="s">
        <v>73</v>
      </c>
      <c r="E6" s="895" t="s">
        <v>316</v>
      </c>
      <c r="F6" s="928"/>
      <c r="G6" s="896"/>
      <c r="H6" s="895" t="s">
        <v>317</v>
      </c>
      <c r="I6" s="928"/>
      <c r="J6" s="896"/>
      <c r="K6" s="925" t="s">
        <v>334</v>
      </c>
      <c r="L6" s="926"/>
      <c r="M6" s="927"/>
      <c r="N6" s="895" t="s">
        <v>761</v>
      </c>
      <c r="O6" s="896"/>
      <c r="P6" s="826" t="s">
        <v>544</v>
      </c>
      <c r="Q6" s="825" t="s">
        <v>545</v>
      </c>
      <c r="R6" s="824" t="s">
        <v>188</v>
      </c>
      <c r="S6" s="922" t="s">
        <v>44</v>
      </c>
    </row>
    <row r="7" spans="1:19" s="36" customFormat="1" ht="21" customHeight="1">
      <c r="A7" s="911"/>
      <c r="B7" s="897" t="s">
        <v>541</v>
      </c>
      <c r="C7" s="898"/>
      <c r="D7" s="865"/>
      <c r="E7" s="732" t="s">
        <v>10</v>
      </c>
      <c r="F7" s="732"/>
      <c r="G7" s="733"/>
      <c r="H7" s="732" t="s">
        <v>13</v>
      </c>
      <c r="I7" s="732"/>
      <c r="J7" s="733"/>
      <c r="K7" s="734" t="s">
        <v>542</v>
      </c>
      <c r="L7" s="732"/>
      <c r="M7" s="733"/>
      <c r="N7" s="924" t="s">
        <v>732</v>
      </c>
      <c r="O7" s="912"/>
      <c r="P7" s="735"/>
      <c r="Q7" s="865"/>
      <c r="R7" s="736"/>
      <c r="S7" s="923"/>
    </row>
    <row r="8" spans="1:19" s="36" customFormat="1" ht="21" customHeight="1">
      <c r="A8" s="911"/>
      <c r="B8" s="736" t="s">
        <v>318</v>
      </c>
      <c r="C8" s="736" t="s">
        <v>319</v>
      </c>
      <c r="D8" s="827"/>
      <c r="E8" s="736" t="s">
        <v>62</v>
      </c>
      <c r="F8" s="736" t="s">
        <v>63</v>
      </c>
      <c r="G8" s="861" t="s">
        <v>760</v>
      </c>
      <c r="H8" s="736" t="s">
        <v>62</v>
      </c>
      <c r="I8" s="736" t="s">
        <v>63</v>
      </c>
      <c r="J8" s="859" t="s">
        <v>64</v>
      </c>
      <c r="K8" s="859" t="s">
        <v>62</v>
      </c>
      <c r="L8" s="736" t="s">
        <v>63</v>
      </c>
      <c r="M8" s="859" t="s">
        <v>64</v>
      </c>
      <c r="N8" s="860" t="s">
        <v>185</v>
      </c>
      <c r="O8" s="860" t="s">
        <v>190</v>
      </c>
      <c r="P8" s="863"/>
      <c r="Q8" s="858" t="s">
        <v>696</v>
      </c>
      <c r="R8" s="736"/>
      <c r="S8" s="923"/>
    </row>
    <row r="9" spans="1:19" s="36" customFormat="1" ht="21" customHeight="1">
      <c r="A9" s="911"/>
      <c r="B9" s="565"/>
      <c r="C9" s="565"/>
      <c r="D9" s="859"/>
      <c r="E9" s="565"/>
      <c r="F9" s="565"/>
      <c r="G9" s="565"/>
      <c r="H9" s="565"/>
      <c r="I9" s="565"/>
      <c r="J9" s="565"/>
      <c r="K9" s="565"/>
      <c r="L9" s="565"/>
      <c r="M9" s="565"/>
      <c r="N9" s="791"/>
      <c r="O9" s="859" t="s">
        <v>725</v>
      </c>
      <c r="P9" s="863" t="s">
        <v>734</v>
      </c>
      <c r="Q9" s="736" t="s">
        <v>737</v>
      </c>
      <c r="R9" s="859"/>
      <c r="S9" s="923"/>
    </row>
    <row r="10" spans="1:19" s="36" customFormat="1" ht="21" customHeight="1">
      <c r="A10" s="912"/>
      <c r="B10" s="737" t="s">
        <v>116</v>
      </c>
      <c r="C10" s="737" t="s">
        <v>117</v>
      </c>
      <c r="D10" s="737" t="s">
        <v>115</v>
      </c>
      <c r="E10" s="737" t="s">
        <v>112</v>
      </c>
      <c r="F10" s="737" t="s">
        <v>113</v>
      </c>
      <c r="G10" s="737" t="s">
        <v>114</v>
      </c>
      <c r="H10" s="737" t="s">
        <v>112</v>
      </c>
      <c r="I10" s="737" t="s">
        <v>113</v>
      </c>
      <c r="J10" s="737" t="s">
        <v>114</v>
      </c>
      <c r="K10" s="737" t="s">
        <v>112</v>
      </c>
      <c r="L10" s="737" t="s">
        <v>113</v>
      </c>
      <c r="M10" s="737" t="s">
        <v>114</v>
      </c>
      <c r="N10" s="862" t="s">
        <v>14</v>
      </c>
      <c r="O10" s="862" t="s">
        <v>730</v>
      </c>
      <c r="P10" s="850" t="s">
        <v>736</v>
      </c>
      <c r="Q10" s="850" t="s">
        <v>697</v>
      </c>
      <c r="R10" s="737" t="s">
        <v>12</v>
      </c>
      <c r="S10" s="924"/>
    </row>
    <row r="11" spans="1:19" s="291" customFormat="1" ht="29.25" customHeight="1">
      <c r="A11" s="835">
        <v>2017</v>
      </c>
      <c r="B11" s="332">
        <v>29</v>
      </c>
      <c r="C11" s="333">
        <v>4</v>
      </c>
      <c r="D11" s="333">
        <v>304</v>
      </c>
      <c r="E11" s="333">
        <v>4726</v>
      </c>
      <c r="F11" s="333">
        <v>2458</v>
      </c>
      <c r="G11" s="333">
        <v>2268</v>
      </c>
      <c r="H11" s="333">
        <v>485</v>
      </c>
      <c r="I11" s="333">
        <v>219</v>
      </c>
      <c r="J11" s="333">
        <v>266</v>
      </c>
      <c r="K11" s="333">
        <v>95</v>
      </c>
      <c r="L11" s="333">
        <v>38</v>
      </c>
      <c r="M11" s="333">
        <v>57</v>
      </c>
      <c r="N11" s="333">
        <v>840</v>
      </c>
      <c r="O11" s="333">
        <v>840</v>
      </c>
      <c r="P11" s="333">
        <v>419687</v>
      </c>
      <c r="Q11" s="333">
        <v>116866</v>
      </c>
      <c r="R11" s="333">
        <v>485</v>
      </c>
      <c r="S11" s="848">
        <v>2017</v>
      </c>
    </row>
    <row r="12" spans="1:19" s="291" customFormat="1" ht="29.25" customHeight="1">
      <c r="A12" s="835">
        <v>2018</v>
      </c>
      <c r="B12" s="332">
        <v>29</v>
      </c>
      <c r="C12" s="333">
        <v>4</v>
      </c>
      <c r="D12" s="333">
        <v>303</v>
      </c>
      <c r="E12" s="333">
        <v>4740</v>
      </c>
      <c r="F12" s="333">
        <v>2403</v>
      </c>
      <c r="G12" s="333">
        <v>2337</v>
      </c>
      <c r="H12" s="333">
        <v>476</v>
      </c>
      <c r="I12" s="333">
        <v>210</v>
      </c>
      <c r="J12" s="333">
        <v>266</v>
      </c>
      <c r="K12" s="333">
        <v>85</v>
      </c>
      <c r="L12" s="333">
        <v>37</v>
      </c>
      <c r="M12" s="333">
        <v>48</v>
      </c>
      <c r="N12" s="333">
        <v>763</v>
      </c>
      <c r="O12" s="333">
        <v>763</v>
      </c>
      <c r="P12" s="333">
        <v>423452</v>
      </c>
      <c r="Q12" s="333">
        <v>116114</v>
      </c>
      <c r="R12" s="333">
        <v>448</v>
      </c>
      <c r="S12" s="848">
        <v>2018</v>
      </c>
    </row>
    <row r="13" spans="1:19" s="291" customFormat="1" ht="29.25" customHeight="1">
      <c r="A13" s="837">
        <v>2019</v>
      </c>
      <c r="B13" s="333">
        <v>29</v>
      </c>
      <c r="C13" s="333">
        <v>4</v>
      </c>
      <c r="D13" s="333">
        <v>297</v>
      </c>
      <c r="E13" s="333">
        <v>4621</v>
      </c>
      <c r="F13" s="333">
        <v>2339</v>
      </c>
      <c r="G13" s="333">
        <v>2282</v>
      </c>
      <c r="H13" s="333">
        <v>482</v>
      </c>
      <c r="I13" s="333">
        <v>223</v>
      </c>
      <c r="J13" s="333">
        <v>259</v>
      </c>
      <c r="K13" s="333">
        <v>83</v>
      </c>
      <c r="L13" s="333">
        <v>29</v>
      </c>
      <c r="M13" s="333">
        <v>54</v>
      </c>
      <c r="N13" s="333">
        <v>783</v>
      </c>
      <c r="O13" s="333">
        <v>783</v>
      </c>
      <c r="P13" s="333">
        <v>422416</v>
      </c>
      <c r="Q13" s="333">
        <v>119414</v>
      </c>
      <c r="R13" s="333">
        <v>451</v>
      </c>
      <c r="S13" s="848">
        <v>2019</v>
      </c>
    </row>
    <row r="14" spans="1:19" s="291" customFormat="1" ht="29.25" customHeight="1">
      <c r="A14" s="837">
        <v>2020</v>
      </c>
      <c r="B14" s="333">
        <v>29</v>
      </c>
      <c r="C14" s="333">
        <v>4</v>
      </c>
      <c r="D14" s="333">
        <v>296</v>
      </c>
      <c r="E14" s="333">
        <v>4475</v>
      </c>
      <c r="F14" s="333">
        <v>2271</v>
      </c>
      <c r="G14" s="333">
        <v>2204</v>
      </c>
      <c r="H14" s="333">
        <v>472</v>
      </c>
      <c r="I14" s="333">
        <v>225</v>
      </c>
      <c r="J14" s="333">
        <v>247</v>
      </c>
      <c r="K14" s="333">
        <v>80</v>
      </c>
      <c r="L14" s="333">
        <v>31</v>
      </c>
      <c r="M14" s="333">
        <v>49</v>
      </c>
      <c r="N14" s="333">
        <v>777</v>
      </c>
      <c r="O14" s="333">
        <v>777</v>
      </c>
      <c r="P14" s="333">
        <v>422686</v>
      </c>
      <c r="Q14" s="333">
        <v>121673</v>
      </c>
      <c r="R14" s="333">
        <v>457</v>
      </c>
      <c r="S14" s="848">
        <v>2020</v>
      </c>
    </row>
    <row r="15" spans="1:19" s="727" customFormat="1" ht="29.25" customHeight="1">
      <c r="A15" s="838">
        <v>2021</v>
      </c>
      <c r="B15" s="864">
        <f aca="true" t="shared" si="0" ref="B15:R15">SUM(B16:B28)+SUM(B43:B62)</f>
        <v>29</v>
      </c>
      <c r="C15" s="864">
        <f t="shared" si="0"/>
        <v>3</v>
      </c>
      <c r="D15" s="864">
        <f t="shared" si="0"/>
        <v>295</v>
      </c>
      <c r="E15" s="864">
        <f t="shared" si="0"/>
        <v>4358</v>
      </c>
      <c r="F15" s="864">
        <f t="shared" si="0"/>
        <v>2189</v>
      </c>
      <c r="G15" s="864">
        <f t="shared" si="0"/>
        <v>2169</v>
      </c>
      <c r="H15" s="864">
        <f t="shared" si="0"/>
        <v>489</v>
      </c>
      <c r="I15" s="864">
        <f t="shared" si="0"/>
        <v>229</v>
      </c>
      <c r="J15" s="864">
        <f t="shared" si="0"/>
        <v>260</v>
      </c>
      <c r="K15" s="864">
        <f t="shared" si="0"/>
        <v>77</v>
      </c>
      <c r="L15" s="864">
        <f t="shared" si="0"/>
        <v>30</v>
      </c>
      <c r="M15" s="864">
        <f t="shared" si="0"/>
        <v>47</v>
      </c>
      <c r="N15" s="864">
        <f t="shared" si="0"/>
        <v>778</v>
      </c>
      <c r="O15" s="864">
        <f t="shared" si="0"/>
        <v>778</v>
      </c>
      <c r="P15" s="864">
        <f t="shared" si="0"/>
        <v>427445</v>
      </c>
      <c r="Q15" s="864">
        <f t="shared" si="0"/>
        <v>59787</v>
      </c>
      <c r="R15" s="864">
        <f t="shared" si="0"/>
        <v>471</v>
      </c>
      <c r="S15" s="849">
        <v>2021</v>
      </c>
    </row>
    <row r="16" spans="1:19" s="16" customFormat="1" ht="30" customHeight="1">
      <c r="A16" s="738" t="s">
        <v>546</v>
      </c>
      <c r="B16" s="366">
        <v>1</v>
      </c>
      <c r="C16" s="333">
        <v>0</v>
      </c>
      <c r="D16" s="333">
        <v>7</v>
      </c>
      <c r="E16" s="333">
        <f aca="true" t="shared" si="1" ref="E16:E28">SUM(F16:G16)</f>
        <v>48</v>
      </c>
      <c r="F16" s="333">
        <v>26</v>
      </c>
      <c r="G16" s="333">
        <v>22</v>
      </c>
      <c r="H16" s="333">
        <f aca="true" t="shared" si="2" ref="H16:H28">SUM(I16:J16)</f>
        <v>11</v>
      </c>
      <c r="I16" s="333">
        <v>3</v>
      </c>
      <c r="J16" s="333">
        <v>8</v>
      </c>
      <c r="K16" s="333">
        <f aca="true" t="shared" si="3" ref="K16:K28">SUM(L16:M16)</f>
        <v>2</v>
      </c>
      <c r="L16" s="333">
        <v>1</v>
      </c>
      <c r="M16" s="333">
        <v>1</v>
      </c>
      <c r="N16" s="333">
        <v>11</v>
      </c>
      <c r="O16" s="333">
        <v>11</v>
      </c>
      <c r="P16" s="333">
        <v>7524</v>
      </c>
      <c r="Q16" s="333">
        <v>910</v>
      </c>
      <c r="R16" s="333">
        <v>9</v>
      </c>
      <c r="S16" s="848"/>
    </row>
    <row r="17" spans="1:19" s="16" customFormat="1" ht="30" customHeight="1">
      <c r="A17" s="738" t="s">
        <v>547</v>
      </c>
      <c r="B17" s="366">
        <v>1</v>
      </c>
      <c r="C17" s="333">
        <v>0</v>
      </c>
      <c r="D17" s="333">
        <v>6</v>
      </c>
      <c r="E17" s="333">
        <f t="shared" si="1"/>
        <v>32</v>
      </c>
      <c r="F17" s="333">
        <v>16</v>
      </c>
      <c r="G17" s="333">
        <v>16</v>
      </c>
      <c r="H17" s="333">
        <f t="shared" si="2"/>
        <v>15</v>
      </c>
      <c r="I17" s="333">
        <v>8</v>
      </c>
      <c r="J17" s="333">
        <v>7</v>
      </c>
      <c r="K17" s="333">
        <f t="shared" si="3"/>
        <v>0</v>
      </c>
      <c r="L17" s="333">
        <v>0</v>
      </c>
      <c r="M17" s="333">
        <v>0</v>
      </c>
      <c r="N17" s="333">
        <v>7</v>
      </c>
      <c r="O17" s="333">
        <v>7</v>
      </c>
      <c r="P17" s="333">
        <v>9809</v>
      </c>
      <c r="Q17" s="333">
        <v>1231</v>
      </c>
      <c r="R17" s="333">
        <v>14</v>
      </c>
      <c r="S17" s="848"/>
    </row>
    <row r="18" spans="1:19" s="16" customFormat="1" ht="30" customHeight="1">
      <c r="A18" s="738" t="s">
        <v>548</v>
      </c>
      <c r="B18" s="366">
        <v>1</v>
      </c>
      <c r="C18" s="333">
        <v>0</v>
      </c>
      <c r="D18" s="333">
        <v>7</v>
      </c>
      <c r="E18" s="333">
        <f t="shared" si="1"/>
        <v>105</v>
      </c>
      <c r="F18" s="333">
        <v>50</v>
      </c>
      <c r="G18" s="333">
        <v>55</v>
      </c>
      <c r="H18" s="333">
        <f t="shared" si="2"/>
        <v>13</v>
      </c>
      <c r="I18" s="333">
        <v>6</v>
      </c>
      <c r="J18" s="333">
        <v>7</v>
      </c>
      <c r="K18" s="333">
        <f t="shared" si="3"/>
        <v>2</v>
      </c>
      <c r="L18" s="333">
        <v>0</v>
      </c>
      <c r="M18" s="333">
        <v>2</v>
      </c>
      <c r="N18" s="333">
        <v>17</v>
      </c>
      <c r="O18" s="333">
        <v>17</v>
      </c>
      <c r="P18" s="333">
        <v>16097</v>
      </c>
      <c r="Q18" s="333">
        <v>1731</v>
      </c>
      <c r="R18" s="333">
        <v>11</v>
      </c>
      <c r="S18" s="848"/>
    </row>
    <row r="19" spans="1:19" s="16" customFormat="1" ht="30" customHeight="1">
      <c r="A19" s="738" t="s">
        <v>549</v>
      </c>
      <c r="B19" s="366">
        <v>1</v>
      </c>
      <c r="C19" s="333">
        <v>0</v>
      </c>
      <c r="D19" s="333">
        <v>6</v>
      </c>
      <c r="E19" s="333">
        <f t="shared" si="1"/>
        <v>21</v>
      </c>
      <c r="F19" s="333">
        <v>5</v>
      </c>
      <c r="G19" s="333">
        <v>16</v>
      </c>
      <c r="H19" s="333">
        <f t="shared" si="2"/>
        <v>9</v>
      </c>
      <c r="I19" s="333">
        <v>9</v>
      </c>
      <c r="J19" s="333">
        <v>0</v>
      </c>
      <c r="K19" s="333">
        <f t="shared" si="3"/>
        <v>5</v>
      </c>
      <c r="L19" s="333">
        <v>2</v>
      </c>
      <c r="M19" s="333">
        <v>3</v>
      </c>
      <c r="N19" s="333">
        <v>4</v>
      </c>
      <c r="O19" s="333">
        <v>4</v>
      </c>
      <c r="P19" s="333">
        <v>10051</v>
      </c>
      <c r="Q19" s="333">
        <v>1392</v>
      </c>
      <c r="R19" s="333">
        <v>8</v>
      </c>
      <c r="S19" s="848"/>
    </row>
    <row r="20" spans="1:19" s="16" customFormat="1" ht="30" customHeight="1">
      <c r="A20" s="738" t="s">
        <v>550</v>
      </c>
      <c r="B20" s="366">
        <v>1</v>
      </c>
      <c r="C20" s="333">
        <v>0</v>
      </c>
      <c r="D20" s="333">
        <v>6</v>
      </c>
      <c r="E20" s="333">
        <f t="shared" si="1"/>
        <v>26</v>
      </c>
      <c r="F20" s="333">
        <v>14</v>
      </c>
      <c r="G20" s="333">
        <v>12</v>
      </c>
      <c r="H20" s="333">
        <f t="shared" si="2"/>
        <v>12</v>
      </c>
      <c r="I20" s="333">
        <v>9</v>
      </c>
      <c r="J20" s="333">
        <v>3</v>
      </c>
      <c r="K20" s="333">
        <f t="shared" si="3"/>
        <v>2</v>
      </c>
      <c r="L20" s="333">
        <v>1</v>
      </c>
      <c r="M20" s="333">
        <v>1</v>
      </c>
      <c r="N20" s="333">
        <v>3</v>
      </c>
      <c r="O20" s="333">
        <v>3</v>
      </c>
      <c r="P20" s="333">
        <v>11933</v>
      </c>
      <c r="Q20" s="333">
        <v>1208</v>
      </c>
      <c r="R20" s="333">
        <v>10</v>
      </c>
      <c r="S20" s="848"/>
    </row>
    <row r="21" spans="1:19" s="16" customFormat="1" ht="30" customHeight="1">
      <c r="A21" s="738" t="s">
        <v>551</v>
      </c>
      <c r="B21" s="366">
        <v>1</v>
      </c>
      <c r="C21" s="333">
        <v>0</v>
      </c>
      <c r="D21" s="333">
        <v>7</v>
      </c>
      <c r="E21" s="333">
        <f t="shared" si="1"/>
        <v>46</v>
      </c>
      <c r="F21" s="333">
        <v>30</v>
      </c>
      <c r="G21" s="333">
        <v>16</v>
      </c>
      <c r="H21" s="333">
        <f t="shared" si="2"/>
        <v>11</v>
      </c>
      <c r="I21" s="333">
        <v>4</v>
      </c>
      <c r="J21" s="333">
        <v>7</v>
      </c>
      <c r="K21" s="333">
        <f t="shared" si="3"/>
        <v>3</v>
      </c>
      <c r="L21" s="333">
        <v>3</v>
      </c>
      <c r="M21" s="333">
        <v>0</v>
      </c>
      <c r="N21" s="333">
        <v>11</v>
      </c>
      <c r="O21" s="333">
        <v>11</v>
      </c>
      <c r="P21" s="333">
        <v>13587</v>
      </c>
      <c r="Q21" s="333">
        <v>1401</v>
      </c>
      <c r="R21" s="333">
        <v>11</v>
      </c>
      <c r="S21" s="848"/>
    </row>
    <row r="22" spans="1:19" s="16" customFormat="1" ht="30" customHeight="1">
      <c r="A22" s="738" t="s">
        <v>552</v>
      </c>
      <c r="B22" s="366">
        <v>1</v>
      </c>
      <c r="C22" s="333">
        <v>0</v>
      </c>
      <c r="D22" s="333">
        <v>16</v>
      </c>
      <c r="E22" s="333">
        <f t="shared" si="1"/>
        <v>326</v>
      </c>
      <c r="F22" s="333">
        <v>150</v>
      </c>
      <c r="G22" s="333">
        <v>176</v>
      </c>
      <c r="H22" s="333">
        <f t="shared" si="2"/>
        <v>24</v>
      </c>
      <c r="I22" s="333">
        <v>12</v>
      </c>
      <c r="J22" s="333">
        <v>12</v>
      </c>
      <c r="K22" s="333">
        <f t="shared" si="3"/>
        <v>2</v>
      </c>
      <c r="L22" s="333">
        <v>0</v>
      </c>
      <c r="M22" s="333">
        <v>2</v>
      </c>
      <c r="N22" s="333">
        <v>69</v>
      </c>
      <c r="O22" s="333">
        <v>69</v>
      </c>
      <c r="P22" s="333">
        <v>15244</v>
      </c>
      <c r="Q22" s="333">
        <v>2816</v>
      </c>
      <c r="R22" s="333">
        <v>19</v>
      </c>
      <c r="S22" s="848"/>
    </row>
    <row r="23" spans="1:19" s="16" customFormat="1" ht="30" customHeight="1">
      <c r="A23" s="738" t="s">
        <v>553</v>
      </c>
      <c r="B23" s="366">
        <v>1</v>
      </c>
      <c r="C23" s="333">
        <v>0</v>
      </c>
      <c r="D23" s="333">
        <v>10</v>
      </c>
      <c r="E23" s="333">
        <f t="shared" si="1"/>
        <v>140</v>
      </c>
      <c r="F23" s="333">
        <v>71</v>
      </c>
      <c r="G23" s="333">
        <v>69</v>
      </c>
      <c r="H23" s="333">
        <f t="shared" si="2"/>
        <v>18</v>
      </c>
      <c r="I23" s="333">
        <v>5</v>
      </c>
      <c r="J23" s="333">
        <v>13</v>
      </c>
      <c r="K23" s="333">
        <f t="shared" si="3"/>
        <v>2</v>
      </c>
      <c r="L23" s="333">
        <v>0</v>
      </c>
      <c r="M23" s="333">
        <v>2</v>
      </c>
      <c r="N23" s="333">
        <v>32</v>
      </c>
      <c r="O23" s="333">
        <v>32</v>
      </c>
      <c r="P23" s="333">
        <v>17444</v>
      </c>
      <c r="Q23" s="333">
        <v>2800</v>
      </c>
      <c r="R23" s="333">
        <v>16</v>
      </c>
      <c r="S23" s="848"/>
    </row>
    <row r="24" spans="1:19" s="16" customFormat="1" ht="30" customHeight="1">
      <c r="A24" s="738" t="s">
        <v>554</v>
      </c>
      <c r="B24" s="366">
        <v>1</v>
      </c>
      <c r="C24" s="333">
        <v>0</v>
      </c>
      <c r="D24" s="333">
        <v>7</v>
      </c>
      <c r="E24" s="333">
        <f t="shared" si="1"/>
        <v>40</v>
      </c>
      <c r="F24" s="333">
        <v>19</v>
      </c>
      <c r="G24" s="333">
        <v>21</v>
      </c>
      <c r="H24" s="333">
        <f t="shared" si="2"/>
        <v>13</v>
      </c>
      <c r="I24" s="333">
        <v>5</v>
      </c>
      <c r="J24" s="333">
        <v>8</v>
      </c>
      <c r="K24" s="333">
        <f t="shared" si="3"/>
        <v>2</v>
      </c>
      <c r="L24" s="333">
        <v>1</v>
      </c>
      <c r="M24" s="333">
        <v>1</v>
      </c>
      <c r="N24" s="333">
        <v>11</v>
      </c>
      <c r="O24" s="333">
        <v>11</v>
      </c>
      <c r="P24" s="333">
        <v>14552</v>
      </c>
      <c r="Q24" s="333">
        <v>2015</v>
      </c>
      <c r="R24" s="333">
        <v>12</v>
      </c>
      <c r="S24" s="848"/>
    </row>
    <row r="25" spans="1:19" s="16" customFormat="1" ht="30" customHeight="1">
      <c r="A25" s="739" t="s">
        <v>555</v>
      </c>
      <c r="B25" s="366">
        <v>1</v>
      </c>
      <c r="C25" s="333">
        <v>0</v>
      </c>
      <c r="D25" s="333">
        <v>41</v>
      </c>
      <c r="E25" s="333">
        <f t="shared" si="1"/>
        <v>1072</v>
      </c>
      <c r="F25" s="333">
        <v>514</v>
      </c>
      <c r="G25" s="333">
        <v>558</v>
      </c>
      <c r="H25" s="333">
        <f t="shared" si="2"/>
        <v>59</v>
      </c>
      <c r="I25" s="333">
        <v>29</v>
      </c>
      <c r="J25" s="333">
        <v>30</v>
      </c>
      <c r="K25" s="333">
        <f t="shared" si="3"/>
        <v>4</v>
      </c>
      <c r="L25" s="333">
        <v>1</v>
      </c>
      <c r="M25" s="333">
        <v>3</v>
      </c>
      <c r="N25" s="333">
        <v>182</v>
      </c>
      <c r="O25" s="333">
        <v>182</v>
      </c>
      <c r="P25" s="333">
        <v>15541</v>
      </c>
      <c r="Q25" s="333">
        <v>3764</v>
      </c>
      <c r="R25" s="336">
        <v>48</v>
      </c>
      <c r="S25" s="848"/>
    </row>
    <row r="26" spans="1:19" s="16" customFormat="1" ht="30" customHeight="1">
      <c r="A26" s="738" t="s">
        <v>556</v>
      </c>
      <c r="B26" s="366">
        <v>1</v>
      </c>
      <c r="C26" s="333">
        <v>0</v>
      </c>
      <c r="D26" s="334">
        <v>26</v>
      </c>
      <c r="E26" s="333">
        <f t="shared" si="1"/>
        <v>672</v>
      </c>
      <c r="F26" s="334">
        <v>358</v>
      </c>
      <c r="G26" s="334">
        <v>314</v>
      </c>
      <c r="H26" s="333">
        <f t="shared" si="2"/>
        <v>40</v>
      </c>
      <c r="I26" s="333">
        <v>17</v>
      </c>
      <c r="J26" s="334">
        <v>23</v>
      </c>
      <c r="K26" s="333">
        <f t="shared" si="3"/>
        <v>3</v>
      </c>
      <c r="L26" s="333">
        <v>2</v>
      </c>
      <c r="M26" s="334">
        <v>1</v>
      </c>
      <c r="N26" s="334">
        <v>147</v>
      </c>
      <c r="O26" s="334">
        <v>147</v>
      </c>
      <c r="P26" s="334">
        <v>32682</v>
      </c>
      <c r="Q26" s="334">
        <v>5250</v>
      </c>
      <c r="R26" s="334">
        <v>44</v>
      </c>
      <c r="S26" s="848"/>
    </row>
    <row r="27" spans="1:19" s="16" customFormat="1" ht="30" customHeight="1">
      <c r="A27" s="738" t="s">
        <v>557</v>
      </c>
      <c r="B27" s="366">
        <v>1</v>
      </c>
      <c r="C27" s="333">
        <v>0</v>
      </c>
      <c r="D27" s="333">
        <v>30</v>
      </c>
      <c r="E27" s="333">
        <f t="shared" si="1"/>
        <v>786</v>
      </c>
      <c r="F27" s="333">
        <v>382</v>
      </c>
      <c r="G27" s="333">
        <v>404</v>
      </c>
      <c r="H27" s="333">
        <f t="shared" si="2"/>
        <v>49</v>
      </c>
      <c r="I27" s="333">
        <v>23</v>
      </c>
      <c r="J27" s="333">
        <v>26</v>
      </c>
      <c r="K27" s="333">
        <f t="shared" si="3"/>
        <v>5</v>
      </c>
      <c r="L27" s="333">
        <v>2</v>
      </c>
      <c r="M27" s="333">
        <v>3</v>
      </c>
      <c r="N27" s="333">
        <v>102</v>
      </c>
      <c r="O27" s="333">
        <v>102</v>
      </c>
      <c r="P27" s="333">
        <v>22144</v>
      </c>
      <c r="Q27" s="333">
        <v>2802</v>
      </c>
      <c r="R27" s="333">
        <v>53</v>
      </c>
      <c r="S27" s="848"/>
    </row>
    <row r="28" spans="1:19" s="16" customFormat="1" ht="30" customHeight="1" thickBot="1">
      <c r="A28" s="740" t="s">
        <v>558</v>
      </c>
      <c r="B28" s="368">
        <v>1</v>
      </c>
      <c r="C28" s="345">
        <v>0</v>
      </c>
      <c r="D28" s="345">
        <v>7</v>
      </c>
      <c r="E28" s="345">
        <f t="shared" si="1"/>
        <v>43</v>
      </c>
      <c r="F28" s="345">
        <v>22</v>
      </c>
      <c r="G28" s="345">
        <v>21</v>
      </c>
      <c r="H28" s="345">
        <f t="shared" si="2"/>
        <v>13</v>
      </c>
      <c r="I28" s="345">
        <v>7</v>
      </c>
      <c r="J28" s="345">
        <v>6</v>
      </c>
      <c r="K28" s="345">
        <f t="shared" si="3"/>
        <v>1</v>
      </c>
      <c r="L28" s="345">
        <v>1</v>
      </c>
      <c r="M28" s="345">
        <v>0</v>
      </c>
      <c r="N28" s="345">
        <v>8</v>
      </c>
      <c r="O28" s="345">
        <v>8</v>
      </c>
      <c r="P28" s="345">
        <v>0</v>
      </c>
      <c r="Q28" s="345">
        <v>0</v>
      </c>
      <c r="R28" s="345">
        <v>0</v>
      </c>
      <c r="S28" s="741"/>
    </row>
    <row r="29" spans="1:19" s="94" customFormat="1" ht="12" customHeight="1">
      <c r="A29" s="369" t="s">
        <v>380</v>
      </c>
      <c r="B29" s="369"/>
      <c r="C29" s="369"/>
      <c r="D29" s="369"/>
      <c r="E29" s="369"/>
      <c r="F29" s="369"/>
      <c r="G29" s="369"/>
      <c r="H29" s="369"/>
      <c r="I29" s="369"/>
      <c r="J29" s="369"/>
      <c r="K29" s="162" t="s">
        <v>738</v>
      </c>
      <c r="L29" s="369"/>
      <c r="M29" s="369"/>
      <c r="N29" s="369"/>
      <c r="O29" s="369"/>
      <c r="P29" s="369"/>
      <c r="Q29" s="370"/>
      <c r="R29" s="370"/>
      <c r="S29" s="371"/>
    </row>
    <row r="30" spans="1:19" s="94" customFormat="1" ht="12" customHeight="1">
      <c r="A30" s="369" t="s">
        <v>381</v>
      </c>
      <c r="B30" s="369"/>
      <c r="C30" s="369"/>
      <c r="D30" s="369"/>
      <c r="E30" s="369"/>
      <c r="F30" s="369"/>
      <c r="G30" s="369"/>
      <c r="H30" s="369"/>
      <c r="I30" s="369"/>
      <c r="J30" s="369"/>
      <c r="K30" s="162" t="s">
        <v>762</v>
      </c>
      <c r="L30" s="369"/>
      <c r="M30" s="369"/>
      <c r="N30" s="369"/>
      <c r="O30" s="369"/>
      <c r="P30" s="369"/>
      <c r="Q30" s="370"/>
      <c r="R30" s="370"/>
      <c r="S30" s="371"/>
    </row>
    <row r="31" spans="1:19" s="11" customFormat="1" ht="12" customHeight="1">
      <c r="A31" s="326" t="s">
        <v>377</v>
      </c>
      <c r="B31" s="372"/>
      <c r="C31" s="372"/>
      <c r="D31" s="372"/>
      <c r="E31" s="372"/>
      <c r="F31" s="372"/>
      <c r="G31" s="372"/>
      <c r="H31" s="372"/>
      <c r="I31" s="372"/>
      <c r="J31" s="372"/>
      <c r="K31" s="373" t="s">
        <v>143</v>
      </c>
      <c r="L31" s="374"/>
      <c r="M31" s="372"/>
      <c r="N31" s="372"/>
      <c r="O31" s="372"/>
      <c r="P31" s="372"/>
      <c r="Q31" s="372"/>
      <c r="R31" s="375"/>
      <c r="S31" s="372"/>
    </row>
    <row r="32" spans="1:18" s="95" customFormat="1" ht="12" customHeight="1">
      <c r="A32" s="311"/>
      <c r="B32" s="310"/>
      <c r="C32" s="310"/>
      <c r="D32" s="310"/>
      <c r="E32" s="308"/>
      <c r="F32" s="308"/>
      <c r="G32" s="308"/>
      <c r="H32" s="308"/>
      <c r="I32" s="308"/>
      <c r="J32" s="308"/>
      <c r="K32" s="311"/>
      <c r="L32" s="553"/>
      <c r="M32" s="553"/>
      <c r="N32" s="553"/>
      <c r="O32" s="553"/>
      <c r="P32" s="553"/>
      <c r="Q32" s="553"/>
      <c r="R32" s="553"/>
    </row>
    <row r="33" spans="1:19" s="730" customFormat="1" ht="12" customHeight="1">
      <c r="A33" s="728" t="s">
        <v>540</v>
      </c>
      <c r="B33" s="728"/>
      <c r="C33" s="728"/>
      <c r="D33" s="728"/>
      <c r="E33" s="728"/>
      <c r="F33" s="728"/>
      <c r="G33" s="728"/>
      <c r="H33" s="728"/>
      <c r="I33" s="728"/>
      <c r="J33" s="728"/>
      <c r="K33" s="728"/>
      <c r="L33" s="728"/>
      <c r="M33" s="728"/>
      <c r="N33" s="728"/>
      <c r="O33" s="728"/>
      <c r="P33" s="728"/>
      <c r="Q33" s="728"/>
      <c r="R33" s="728"/>
      <c r="S33" s="729" t="s">
        <v>1</v>
      </c>
    </row>
    <row r="34" spans="1:19" s="95" customFormat="1" ht="12" customHeight="1">
      <c r="A34" s="376"/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</row>
    <row r="35" spans="1:19" s="288" customFormat="1" ht="22.5">
      <c r="A35" s="833" t="s">
        <v>764</v>
      </c>
      <c r="B35" s="833"/>
      <c r="C35" s="833"/>
      <c r="D35" s="833"/>
      <c r="E35" s="833"/>
      <c r="F35" s="833"/>
      <c r="G35" s="833"/>
      <c r="H35" s="833"/>
      <c r="I35" s="833"/>
      <c r="J35" s="833"/>
      <c r="K35" s="833" t="s">
        <v>765</v>
      </c>
      <c r="L35" s="833"/>
      <c r="M35" s="833"/>
      <c r="N35" s="833"/>
      <c r="O35" s="833"/>
      <c r="P35" s="833"/>
      <c r="Q35" s="833"/>
      <c r="R35" s="833"/>
      <c r="S35" s="833"/>
    </row>
    <row r="36" spans="1:19" s="194" customFormat="1" ht="12" customHeight="1">
      <c r="A36" s="323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</row>
    <row r="37" spans="1:19" s="220" customFormat="1" ht="12" customHeight="1" thickBot="1">
      <c r="A37" s="441" t="s">
        <v>379</v>
      </c>
      <c r="B37" s="441"/>
      <c r="C37" s="441"/>
      <c r="D37" s="441"/>
      <c r="E37" s="441"/>
      <c r="F37" s="441"/>
      <c r="G37" s="441"/>
      <c r="H37" s="441"/>
      <c r="I37" s="441"/>
      <c r="J37" s="325" t="s">
        <v>539</v>
      </c>
      <c r="K37" s="306" t="s">
        <v>56</v>
      </c>
      <c r="L37" s="441"/>
      <c r="M37" s="441"/>
      <c r="N37" s="441"/>
      <c r="O37" s="441"/>
      <c r="P37" s="441"/>
      <c r="Q37" s="306"/>
      <c r="R37" s="306"/>
      <c r="S37" s="219" t="s">
        <v>766</v>
      </c>
    </row>
    <row r="38" spans="1:19" s="36" customFormat="1" ht="18.75" customHeight="1">
      <c r="A38" s="921" t="s">
        <v>559</v>
      </c>
      <c r="B38" s="895" t="s">
        <v>315</v>
      </c>
      <c r="C38" s="896"/>
      <c r="D38" s="866" t="s">
        <v>73</v>
      </c>
      <c r="E38" s="895" t="s">
        <v>316</v>
      </c>
      <c r="F38" s="928"/>
      <c r="G38" s="896"/>
      <c r="H38" s="895" t="s">
        <v>317</v>
      </c>
      <c r="I38" s="928"/>
      <c r="J38" s="896"/>
      <c r="K38" s="925" t="s">
        <v>334</v>
      </c>
      <c r="L38" s="926"/>
      <c r="M38" s="927"/>
      <c r="N38" s="895" t="s">
        <v>761</v>
      </c>
      <c r="O38" s="896"/>
      <c r="P38" s="826" t="s">
        <v>544</v>
      </c>
      <c r="Q38" s="825" t="s">
        <v>545</v>
      </c>
      <c r="R38" s="824" t="s">
        <v>188</v>
      </c>
      <c r="S38" s="922" t="s">
        <v>44</v>
      </c>
    </row>
    <row r="39" spans="1:19" s="36" customFormat="1" ht="18.75" customHeight="1">
      <c r="A39" s="911"/>
      <c r="B39" s="897" t="s">
        <v>541</v>
      </c>
      <c r="C39" s="898"/>
      <c r="D39" s="865"/>
      <c r="E39" s="732" t="s">
        <v>10</v>
      </c>
      <c r="F39" s="732"/>
      <c r="G39" s="733"/>
      <c r="H39" s="732" t="s">
        <v>13</v>
      </c>
      <c r="I39" s="732"/>
      <c r="J39" s="733"/>
      <c r="K39" s="734" t="s">
        <v>542</v>
      </c>
      <c r="L39" s="732"/>
      <c r="M39" s="733"/>
      <c r="N39" s="924" t="s">
        <v>732</v>
      </c>
      <c r="O39" s="912"/>
      <c r="P39" s="735"/>
      <c r="Q39" s="865"/>
      <c r="R39" s="736"/>
      <c r="S39" s="923"/>
    </row>
    <row r="40" spans="1:19" s="36" customFormat="1" ht="18.75" customHeight="1">
      <c r="A40" s="911"/>
      <c r="B40" s="736" t="s">
        <v>318</v>
      </c>
      <c r="C40" s="736" t="s">
        <v>319</v>
      </c>
      <c r="D40" s="827"/>
      <c r="E40" s="736" t="s">
        <v>62</v>
      </c>
      <c r="F40" s="736" t="s">
        <v>63</v>
      </c>
      <c r="G40" s="861" t="s">
        <v>760</v>
      </c>
      <c r="H40" s="736" t="s">
        <v>62</v>
      </c>
      <c r="I40" s="736" t="s">
        <v>63</v>
      </c>
      <c r="J40" s="859" t="s">
        <v>64</v>
      </c>
      <c r="K40" s="859" t="s">
        <v>62</v>
      </c>
      <c r="L40" s="736" t="s">
        <v>63</v>
      </c>
      <c r="M40" s="859" t="s">
        <v>64</v>
      </c>
      <c r="N40" s="860" t="s">
        <v>185</v>
      </c>
      <c r="O40" s="860" t="s">
        <v>190</v>
      </c>
      <c r="P40" s="863"/>
      <c r="Q40" s="858" t="s">
        <v>696</v>
      </c>
      <c r="R40" s="736"/>
      <c r="S40" s="923"/>
    </row>
    <row r="41" spans="1:19" s="36" customFormat="1" ht="18.75" customHeight="1">
      <c r="A41" s="911"/>
      <c r="B41" s="565"/>
      <c r="C41" s="565"/>
      <c r="D41" s="859"/>
      <c r="E41" s="565"/>
      <c r="F41" s="565"/>
      <c r="G41" s="565"/>
      <c r="H41" s="565"/>
      <c r="I41" s="565"/>
      <c r="J41" s="565"/>
      <c r="K41" s="565"/>
      <c r="L41" s="565"/>
      <c r="M41" s="565"/>
      <c r="N41" s="791"/>
      <c r="O41" s="859" t="s">
        <v>725</v>
      </c>
      <c r="P41" s="863" t="s">
        <v>734</v>
      </c>
      <c r="Q41" s="736" t="s">
        <v>737</v>
      </c>
      <c r="R41" s="859"/>
      <c r="S41" s="923"/>
    </row>
    <row r="42" spans="1:19" s="36" customFormat="1" ht="18.75" customHeight="1">
      <c r="A42" s="912"/>
      <c r="B42" s="737" t="s">
        <v>116</v>
      </c>
      <c r="C42" s="737" t="s">
        <v>117</v>
      </c>
      <c r="D42" s="737" t="s">
        <v>115</v>
      </c>
      <c r="E42" s="737" t="s">
        <v>112</v>
      </c>
      <c r="F42" s="737" t="s">
        <v>113</v>
      </c>
      <c r="G42" s="737" t="s">
        <v>114</v>
      </c>
      <c r="H42" s="737" t="s">
        <v>112</v>
      </c>
      <c r="I42" s="737" t="s">
        <v>113</v>
      </c>
      <c r="J42" s="737" t="s">
        <v>114</v>
      </c>
      <c r="K42" s="737" t="s">
        <v>112</v>
      </c>
      <c r="L42" s="737" t="s">
        <v>113</v>
      </c>
      <c r="M42" s="737" t="s">
        <v>114</v>
      </c>
      <c r="N42" s="862" t="s">
        <v>14</v>
      </c>
      <c r="O42" s="862" t="s">
        <v>730</v>
      </c>
      <c r="P42" s="850" t="s">
        <v>736</v>
      </c>
      <c r="Q42" s="850" t="s">
        <v>697</v>
      </c>
      <c r="R42" s="737" t="s">
        <v>12</v>
      </c>
      <c r="S42" s="924"/>
    </row>
    <row r="43" spans="1:19" s="16" customFormat="1" ht="25.5" customHeight="1">
      <c r="A43" s="738" t="s">
        <v>560</v>
      </c>
      <c r="B43" s="366">
        <v>1</v>
      </c>
      <c r="C43" s="333">
        <v>0</v>
      </c>
      <c r="D43" s="333">
        <v>7</v>
      </c>
      <c r="E43" s="333">
        <f aca="true" t="shared" si="4" ref="E43:E62">SUM(F43:G43)</f>
        <v>50</v>
      </c>
      <c r="F43" s="333">
        <v>33</v>
      </c>
      <c r="G43" s="333">
        <v>17</v>
      </c>
      <c r="H43" s="713">
        <f aca="true" t="shared" si="5" ref="H43:H62">SUM(I43:J43)</f>
        <v>12</v>
      </c>
      <c r="I43" s="333">
        <v>6</v>
      </c>
      <c r="J43" s="333">
        <v>6</v>
      </c>
      <c r="K43" s="333">
        <f aca="true" t="shared" si="6" ref="K43:K62">SUM(L43:M43)</f>
        <v>0</v>
      </c>
      <c r="L43" s="333">
        <v>0</v>
      </c>
      <c r="M43" s="333">
        <v>0</v>
      </c>
      <c r="N43" s="333">
        <v>8</v>
      </c>
      <c r="O43" s="333">
        <v>8</v>
      </c>
      <c r="P43" s="333">
        <v>13189</v>
      </c>
      <c r="Q43" s="333">
        <v>2088</v>
      </c>
      <c r="R43" s="333">
        <v>15</v>
      </c>
      <c r="S43" s="848"/>
    </row>
    <row r="44" spans="1:19" s="16" customFormat="1" ht="25.5" customHeight="1">
      <c r="A44" s="738" t="s">
        <v>561</v>
      </c>
      <c r="B44" s="366">
        <v>1</v>
      </c>
      <c r="C44" s="333">
        <v>0</v>
      </c>
      <c r="D44" s="333">
        <v>7</v>
      </c>
      <c r="E44" s="333">
        <f t="shared" si="4"/>
        <v>63</v>
      </c>
      <c r="F44" s="333">
        <v>35</v>
      </c>
      <c r="G44" s="333">
        <v>28</v>
      </c>
      <c r="H44" s="333">
        <f t="shared" si="5"/>
        <v>14</v>
      </c>
      <c r="I44" s="333">
        <v>4</v>
      </c>
      <c r="J44" s="333">
        <v>10</v>
      </c>
      <c r="K44" s="333">
        <f t="shared" si="6"/>
        <v>3</v>
      </c>
      <c r="L44" s="333">
        <v>1</v>
      </c>
      <c r="M44" s="333">
        <v>2</v>
      </c>
      <c r="N44" s="333">
        <v>14</v>
      </c>
      <c r="O44" s="333">
        <v>14</v>
      </c>
      <c r="P44" s="333">
        <v>11973</v>
      </c>
      <c r="Q44" s="333">
        <v>1463</v>
      </c>
      <c r="R44" s="333">
        <v>10</v>
      </c>
      <c r="S44" s="848"/>
    </row>
    <row r="45" spans="1:19" s="16" customFormat="1" ht="25.5" customHeight="1">
      <c r="A45" s="738" t="s">
        <v>562</v>
      </c>
      <c r="B45" s="366">
        <v>1</v>
      </c>
      <c r="C45" s="333">
        <v>0</v>
      </c>
      <c r="D45" s="333">
        <v>6</v>
      </c>
      <c r="E45" s="333">
        <f t="shared" si="4"/>
        <v>25</v>
      </c>
      <c r="F45" s="333">
        <v>10</v>
      </c>
      <c r="G45" s="333">
        <v>15</v>
      </c>
      <c r="H45" s="333">
        <f t="shared" si="5"/>
        <v>11</v>
      </c>
      <c r="I45" s="333">
        <v>4</v>
      </c>
      <c r="J45" s="333">
        <v>7</v>
      </c>
      <c r="K45" s="333">
        <f t="shared" si="6"/>
        <v>2</v>
      </c>
      <c r="L45" s="333">
        <v>1</v>
      </c>
      <c r="M45" s="333">
        <v>1</v>
      </c>
      <c r="N45" s="333">
        <v>6</v>
      </c>
      <c r="O45" s="333">
        <v>6</v>
      </c>
      <c r="P45" s="333">
        <v>6231</v>
      </c>
      <c r="Q45" s="333">
        <v>1271</v>
      </c>
      <c r="R45" s="333">
        <v>10</v>
      </c>
      <c r="S45" s="848"/>
    </row>
    <row r="46" spans="1:19" s="16" customFormat="1" ht="25.5" customHeight="1">
      <c r="A46" s="742" t="s">
        <v>563</v>
      </c>
      <c r="B46" s="366">
        <v>0</v>
      </c>
      <c r="C46" s="333">
        <v>1</v>
      </c>
      <c r="D46" s="333">
        <v>3</v>
      </c>
      <c r="E46" s="333">
        <f t="shared" si="4"/>
        <v>6</v>
      </c>
      <c r="F46" s="333">
        <v>2</v>
      </c>
      <c r="G46" s="333">
        <v>4</v>
      </c>
      <c r="H46" s="333">
        <f t="shared" si="5"/>
        <v>4</v>
      </c>
      <c r="I46" s="333">
        <v>2</v>
      </c>
      <c r="J46" s="333">
        <v>2</v>
      </c>
      <c r="K46" s="333">
        <f t="shared" si="6"/>
        <v>0</v>
      </c>
      <c r="L46" s="333">
        <v>0</v>
      </c>
      <c r="M46" s="333">
        <v>0</v>
      </c>
      <c r="N46" s="333">
        <v>0</v>
      </c>
      <c r="O46" s="333">
        <v>0</v>
      </c>
      <c r="P46" s="333">
        <v>8120</v>
      </c>
      <c r="Q46" s="333">
        <v>863</v>
      </c>
      <c r="R46" s="333">
        <v>6</v>
      </c>
      <c r="S46" s="848"/>
    </row>
    <row r="47" spans="1:19" s="16" customFormat="1" ht="25.5" customHeight="1">
      <c r="A47" s="738" t="s">
        <v>564</v>
      </c>
      <c r="B47" s="366">
        <v>1</v>
      </c>
      <c r="C47" s="333">
        <v>0</v>
      </c>
      <c r="D47" s="333">
        <v>7</v>
      </c>
      <c r="E47" s="333">
        <f t="shared" si="4"/>
        <v>52</v>
      </c>
      <c r="F47" s="333">
        <v>27</v>
      </c>
      <c r="G47" s="333">
        <v>25</v>
      </c>
      <c r="H47" s="333">
        <f t="shared" si="5"/>
        <v>12</v>
      </c>
      <c r="I47" s="333">
        <v>6</v>
      </c>
      <c r="J47" s="333">
        <v>6</v>
      </c>
      <c r="K47" s="333">
        <f t="shared" si="6"/>
        <v>5</v>
      </c>
      <c r="L47" s="333">
        <v>1</v>
      </c>
      <c r="M47" s="333">
        <v>4</v>
      </c>
      <c r="N47" s="333">
        <v>9</v>
      </c>
      <c r="O47" s="333">
        <v>9</v>
      </c>
      <c r="P47" s="333">
        <v>14605</v>
      </c>
      <c r="Q47" s="333">
        <v>1525</v>
      </c>
      <c r="R47" s="333">
        <v>11</v>
      </c>
      <c r="S47" s="848"/>
    </row>
    <row r="48" spans="1:19" s="16" customFormat="1" ht="25.5" customHeight="1">
      <c r="A48" s="738" t="s">
        <v>565</v>
      </c>
      <c r="B48" s="366">
        <v>1</v>
      </c>
      <c r="C48" s="333">
        <v>0</v>
      </c>
      <c r="D48" s="333">
        <v>4</v>
      </c>
      <c r="E48" s="333">
        <f t="shared" si="4"/>
        <v>5</v>
      </c>
      <c r="F48" s="333">
        <v>2</v>
      </c>
      <c r="G48" s="333">
        <v>3</v>
      </c>
      <c r="H48" s="333">
        <f t="shared" si="5"/>
        <v>6</v>
      </c>
      <c r="I48" s="333">
        <v>4</v>
      </c>
      <c r="J48" s="333">
        <v>2</v>
      </c>
      <c r="K48" s="333">
        <f t="shared" si="6"/>
        <v>2</v>
      </c>
      <c r="L48" s="333">
        <v>1</v>
      </c>
      <c r="M48" s="333">
        <v>1</v>
      </c>
      <c r="N48" s="333">
        <v>1</v>
      </c>
      <c r="O48" s="333">
        <v>1</v>
      </c>
      <c r="P48" s="333">
        <v>6465</v>
      </c>
      <c r="Q48" s="333">
        <v>806</v>
      </c>
      <c r="R48" s="336">
        <v>7</v>
      </c>
      <c r="S48" s="836"/>
    </row>
    <row r="49" spans="1:19" s="16" customFormat="1" ht="25.5" customHeight="1">
      <c r="A49" s="738" t="s">
        <v>566</v>
      </c>
      <c r="B49" s="366">
        <v>1</v>
      </c>
      <c r="C49" s="333">
        <v>0</v>
      </c>
      <c r="D49" s="333">
        <v>7</v>
      </c>
      <c r="E49" s="333">
        <f t="shared" si="4"/>
        <v>74</v>
      </c>
      <c r="F49" s="333">
        <v>54</v>
      </c>
      <c r="G49" s="333">
        <v>20</v>
      </c>
      <c r="H49" s="333">
        <f t="shared" si="5"/>
        <v>12</v>
      </c>
      <c r="I49" s="333">
        <v>6</v>
      </c>
      <c r="J49" s="333">
        <v>6</v>
      </c>
      <c r="K49" s="333">
        <f t="shared" si="6"/>
        <v>3</v>
      </c>
      <c r="L49" s="333">
        <v>2</v>
      </c>
      <c r="M49" s="333">
        <v>1</v>
      </c>
      <c r="N49" s="333">
        <v>3</v>
      </c>
      <c r="O49" s="333">
        <v>3</v>
      </c>
      <c r="P49" s="333">
        <v>13851</v>
      </c>
      <c r="Q49" s="333">
        <v>1542</v>
      </c>
      <c r="R49" s="336">
        <v>14</v>
      </c>
      <c r="S49" s="334"/>
    </row>
    <row r="50" spans="1:19" s="16" customFormat="1" ht="25.5" customHeight="1">
      <c r="A50" s="738" t="s">
        <v>567</v>
      </c>
      <c r="B50" s="366">
        <v>1</v>
      </c>
      <c r="C50" s="333">
        <v>0</v>
      </c>
      <c r="D50" s="333">
        <v>6</v>
      </c>
      <c r="E50" s="333">
        <f t="shared" si="4"/>
        <v>37</v>
      </c>
      <c r="F50" s="333">
        <v>21</v>
      </c>
      <c r="G50" s="333">
        <v>16</v>
      </c>
      <c r="H50" s="333">
        <f t="shared" si="5"/>
        <v>10</v>
      </c>
      <c r="I50" s="333">
        <v>7</v>
      </c>
      <c r="J50" s="333">
        <v>3</v>
      </c>
      <c r="K50" s="333">
        <f t="shared" si="6"/>
        <v>2</v>
      </c>
      <c r="L50" s="333">
        <v>1</v>
      </c>
      <c r="M50" s="333">
        <v>1</v>
      </c>
      <c r="N50" s="333">
        <v>7</v>
      </c>
      <c r="O50" s="333">
        <v>7</v>
      </c>
      <c r="P50" s="333">
        <v>10496</v>
      </c>
      <c r="Q50" s="333">
        <v>972</v>
      </c>
      <c r="R50" s="336">
        <v>9</v>
      </c>
      <c r="S50" s="836"/>
    </row>
    <row r="51" spans="1:19" s="16" customFormat="1" ht="25.5" customHeight="1">
      <c r="A51" s="738" t="s">
        <v>568</v>
      </c>
      <c r="B51" s="366">
        <v>1</v>
      </c>
      <c r="C51" s="333">
        <v>0</v>
      </c>
      <c r="D51" s="333">
        <v>6</v>
      </c>
      <c r="E51" s="333">
        <f t="shared" si="4"/>
        <v>28</v>
      </c>
      <c r="F51" s="333">
        <v>19</v>
      </c>
      <c r="G51" s="333">
        <v>9</v>
      </c>
      <c r="H51" s="333">
        <f t="shared" si="5"/>
        <v>11</v>
      </c>
      <c r="I51" s="333">
        <v>7</v>
      </c>
      <c r="J51" s="333">
        <v>4</v>
      </c>
      <c r="K51" s="333">
        <f t="shared" si="6"/>
        <v>2</v>
      </c>
      <c r="L51" s="333">
        <v>0</v>
      </c>
      <c r="M51" s="333">
        <v>2</v>
      </c>
      <c r="N51" s="333">
        <v>14</v>
      </c>
      <c r="O51" s="333">
        <v>14</v>
      </c>
      <c r="P51" s="333">
        <v>14650</v>
      </c>
      <c r="Q51" s="333">
        <v>2221</v>
      </c>
      <c r="R51" s="336">
        <v>10</v>
      </c>
      <c r="S51" s="334"/>
    </row>
    <row r="52" spans="1:19" s="16" customFormat="1" ht="25.5" customHeight="1">
      <c r="A52" s="738" t="s">
        <v>569</v>
      </c>
      <c r="B52" s="366">
        <v>1</v>
      </c>
      <c r="C52" s="333">
        <v>0</v>
      </c>
      <c r="D52" s="333">
        <v>7</v>
      </c>
      <c r="E52" s="333">
        <f t="shared" si="4"/>
        <v>36</v>
      </c>
      <c r="F52" s="333">
        <v>16</v>
      </c>
      <c r="G52" s="333">
        <v>20</v>
      </c>
      <c r="H52" s="333">
        <f t="shared" si="5"/>
        <v>12</v>
      </c>
      <c r="I52" s="333">
        <v>4</v>
      </c>
      <c r="J52" s="333">
        <v>8</v>
      </c>
      <c r="K52" s="333">
        <f t="shared" si="6"/>
        <v>2</v>
      </c>
      <c r="L52" s="333">
        <v>1</v>
      </c>
      <c r="M52" s="333">
        <v>1</v>
      </c>
      <c r="N52" s="333">
        <v>9</v>
      </c>
      <c r="O52" s="333">
        <v>9</v>
      </c>
      <c r="P52" s="333">
        <v>12048</v>
      </c>
      <c r="Q52" s="333">
        <v>1790</v>
      </c>
      <c r="R52" s="336">
        <v>11</v>
      </c>
      <c r="S52" s="334"/>
    </row>
    <row r="53" spans="1:19" s="16" customFormat="1" ht="25.5" customHeight="1">
      <c r="A53" s="738" t="s">
        <v>570</v>
      </c>
      <c r="B53" s="366">
        <v>1</v>
      </c>
      <c r="C53" s="333">
        <v>0</v>
      </c>
      <c r="D53" s="333">
        <v>6</v>
      </c>
      <c r="E53" s="333">
        <f t="shared" si="4"/>
        <v>43</v>
      </c>
      <c r="F53" s="333">
        <v>20</v>
      </c>
      <c r="G53" s="333">
        <v>23</v>
      </c>
      <c r="H53" s="333">
        <f t="shared" si="5"/>
        <v>11</v>
      </c>
      <c r="I53" s="333">
        <v>5</v>
      </c>
      <c r="J53" s="333">
        <v>6</v>
      </c>
      <c r="K53" s="333">
        <f t="shared" si="6"/>
        <v>3</v>
      </c>
      <c r="L53" s="333">
        <v>2</v>
      </c>
      <c r="M53" s="333">
        <v>1</v>
      </c>
      <c r="N53" s="333">
        <v>11</v>
      </c>
      <c r="O53" s="333">
        <v>11</v>
      </c>
      <c r="P53" s="333">
        <v>12392</v>
      </c>
      <c r="Q53" s="333">
        <v>2348</v>
      </c>
      <c r="R53" s="336">
        <v>10</v>
      </c>
      <c r="S53" s="334"/>
    </row>
    <row r="54" spans="1:19" s="16" customFormat="1" ht="25.5" customHeight="1">
      <c r="A54" s="738" t="s">
        <v>571</v>
      </c>
      <c r="B54" s="366">
        <v>1</v>
      </c>
      <c r="C54" s="333">
        <v>0</v>
      </c>
      <c r="D54" s="333">
        <v>7</v>
      </c>
      <c r="E54" s="333">
        <f t="shared" si="4"/>
        <v>54</v>
      </c>
      <c r="F54" s="333">
        <v>24</v>
      </c>
      <c r="G54" s="333">
        <v>30</v>
      </c>
      <c r="H54" s="333">
        <f t="shared" si="5"/>
        <v>11</v>
      </c>
      <c r="I54" s="333">
        <v>4</v>
      </c>
      <c r="J54" s="333">
        <v>7</v>
      </c>
      <c r="K54" s="333">
        <f t="shared" si="6"/>
        <v>3</v>
      </c>
      <c r="L54" s="333">
        <v>0</v>
      </c>
      <c r="M54" s="333">
        <v>3</v>
      </c>
      <c r="N54" s="333">
        <v>11</v>
      </c>
      <c r="O54" s="333">
        <v>11</v>
      </c>
      <c r="P54" s="333">
        <v>15422</v>
      </c>
      <c r="Q54" s="333">
        <v>2158</v>
      </c>
      <c r="R54" s="336">
        <v>11</v>
      </c>
      <c r="S54" s="334"/>
    </row>
    <row r="55" spans="1:19" s="16" customFormat="1" ht="25.5" customHeight="1">
      <c r="A55" s="738" t="s">
        <v>572</v>
      </c>
      <c r="B55" s="366">
        <v>1</v>
      </c>
      <c r="C55" s="333">
        <v>0</v>
      </c>
      <c r="D55" s="333">
        <v>8</v>
      </c>
      <c r="E55" s="333">
        <f t="shared" si="4"/>
        <v>60</v>
      </c>
      <c r="F55" s="333">
        <v>26</v>
      </c>
      <c r="G55" s="333">
        <v>34</v>
      </c>
      <c r="H55" s="333">
        <f t="shared" si="5"/>
        <v>13</v>
      </c>
      <c r="I55" s="333">
        <v>8</v>
      </c>
      <c r="J55" s="333">
        <v>5</v>
      </c>
      <c r="K55" s="333">
        <f t="shared" si="6"/>
        <v>3</v>
      </c>
      <c r="L55" s="333">
        <v>1</v>
      </c>
      <c r="M55" s="333">
        <v>2</v>
      </c>
      <c r="N55" s="333">
        <v>4</v>
      </c>
      <c r="O55" s="333">
        <v>4</v>
      </c>
      <c r="P55" s="333">
        <v>18534</v>
      </c>
      <c r="Q55" s="333">
        <v>2102</v>
      </c>
      <c r="R55" s="336">
        <v>11</v>
      </c>
      <c r="S55" s="334"/>
    </row>
    <row r="56" spans="1:19" s="16" customFormat="1" ht="25.5" customHeight="1">
      <c r="A56" s="739" t="s">
        <v>573</v>
      </c>
      <c r="B56" s="366">
        <v>0</v>
      </c>
      <c r="C56" s="333">
        <v>0</v>
      </c>
      <c r="D56" s="333">
        <v>0</v>
      </c>
      <c r="E56" s="333">
        <f t="shared" si="4"/>
        <v>0</v>
      </c>
      <c r="F56" s="333">
        <v>0</v>
      </c>
      <c r="G56" s="333">
        <v>0</v>
      </c>
      <c r="H56" s="333">
        <f t="shared" si="5"/>
        <v>0</v>
      </c>
      <c r="I56" s="333">
        <v>0</v>
      </c>
      <c r="J56" s="333">
        <v>0</v>
      </c>
      <c r="K56" s="333">
        <f t="shared" si="6"/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6">
        <v>0</v>
      </c>
      <c r="S56" s="334"/>
    </row>
    <row r="57" spans="1:19" s="16" customFormat="1" ht="25.5" customHeight="1">
      <c r="A57" s="739" t="s">
        <v>574</v>
      </c>
      <c r="B57" s="366">
        <v>0</v>
      </c>
      <c r="C57" s="333">
        <v>1</v>
      </c>
      <c r="D57" s="333">
        <v>2</v>
      </c>
      <c r="E57" s="333">
        <f t="shared" si="4"/>
        <v>10</v>
      </c>
      <c r="F57" s="333">
        <v>4</v>
      </c>
      <c r="G57" s="333">
        <v>6</v>
      </c>
      <c r="H57" s="333">
        <f t="shared" si="5"/>
        <v>3</v>
      </c>
      <c r="I57" s="333">
        <v>2</v>
      </c>
      <c r="J57" s="333">
        <v>1</v>
      </c>
      <c r="K57" s="333">
        <f t="shared" si="6"/>
        <v>2</v>
      </c>
      <c r="L57" s="333">
        <v>0</v>
      </c>
      <c r="M57" s="333">
        <v>2</v>
      </c>
      <c r="N57" s="333">
        <v>2</v>
      </c>
      <c r="O57" s="333">
        <v>2</v>
      </c>
      <c r="P57" s="333">
        <v>5257</v>
      </c>
      <c r="Q57" s="333">
        <v>720</v>
      </c>
      <c r="R57" s="336">
        <v>5</v>
      </c>
      <c r="S57" s="334"/>
    </row>
    <row r="58" spans="1:19" s="16" customFormat="1" ht="25.5" customHeight="1">
      <c r="A58" s="738" t="s">
        <v>575</v>
      </c>
      <c r="B58" s="366">
        <v>1</v>
      </c>
      <c r="C58" s="333">
        <v>0</v>
      </c>
      <c r="D58" s="333">
        <v>7</v>
      </c>
      <c r="E58" s="333">
        <f t="shared" si="4"/>
        <v>70</v>
      </c>
      <c r="F58" s="333">
        <v>40</v>
      </c>
      <c r="G58" s="333">
        <v>30</v>
      </c>
      <c r="H58" s="333">
        <f t="shared" si="5"/>
        <v>11</v>
      </c>
      <c r="I58" s="333">
        <v>4</v>
      </c>
      <c r="J58" s="333">
        <v>7</v>
      </c>
      <c r="K58" s="333">
        <f t="shared" si="6"/>
        <v>3</v>
      </c>
      <c r="L58" s="333">
        <v>2</v>
      </c>
      <c r="M58" s="333">
        <v>1</v>
      </c>
      <c r="N58" s="333">
        <v>4</v>
      </c>
      <c r="O58" s="333">
        <v>4</v>
      </c>
      <c r="P58" s="333">
        <v>17084</v>
      </c>
      <c r="Q58" s="333">
        <v>1601</v>
      </c>
      <c r="R58" s="336">
        <v>12</v>
      </c>
      <c r="S58" s="334"/>
    </row>
    <row r="59" spans="1:19" s="16" customFormat="1" ht="25.5" customHeight="1">
      <c r="A59" s="738" t="s">
        <v>576</v>
      </c>
      <c r="B59" s="366">
        <v>1</v>
      </c>
      <c r="C59" s="333">
        <v>0</v>
      </c>
      <c r="D59" s="333">
        <v>6</v>
      </c>
      <c r="E59" s="333">
        <f t="shared" si="4"/>
        <v>44</v>
      </c>
      <c r="F59" s="333">
        <v>28</v>
      </c>
      <c r="G59" s="333">
        <v>16</v>
      </c>
      <c r="H59" s="333">
        <f t="shared" si="5"/>
        <v>11</v>
      </c>
      <c r="I59" s="333">
        <v>4</v>
      </c>
      <c r="J59" s="333">
        <v>7</v>
      </c>
      <c r="K59" s="333">
        <f t="shared" si="6"/>
        <v>3</v>
      </c>
      <c r="L59" s="333">
        <v>0</v>
      </c>
      <c r="M59" s="333">
        <v>3</v>
      </c>
      <c r="N59" s="333">
        <v>8</v>
      </c>
      <c r="O59" s="333">
        <v>8</v>
      </c>
      <c r="P59" s="333">
        <v>24074</v>
      </c>
      <c r="Q59" s="333">
        <v>2499</v>
      </c>
      <c r="R59" s="336">
        <v>13</v>
      </c>
      <c r="S59" s="334"/>
    </row>
    <row r="60" spans="1:19" s="16" customFormat="1" ht="25.5" customHeight="1">
      <c r="A60" s="738" t="s">
        <v>577</v>
      </c>
      <c r="B60" s="366">
        <v>1</v>
      </c>
      <c r="C60" s="333">
        <v>0</v>
      </c>
      <c r="D60" s="333">
        <v>7</v>
      </c>
      <c r="E60" s="333">
        <f t="shared" si="4"/>
        <v>83</v>
      </c>
      <c r="F60" s="333">
        <v>43</v>
      </c>
      <c r="G60" s="333">
        <v>40</v>
      </c>
      <c r="H60" s="333">
        <f t="shared" si="5"/>
        <v>12</v>
      </c>
      <c r="I60" s="333">
        <v>7</v>
      </c>
      <c r="J60" s="333">
        <v>5</v>
      </c>
      <c r="K60" s="333">
        <f t="shared" si="6"/>
        <v>3</v>
      </c>
      <c r="L60" s="333">
        <v>0</v>
      </c>
      <c r="M60" s="333">
        <v>3</v>
      </c>
      <c r="N60" s="333">
        <v>21</v>
      </c>
      <c r="O60" s="333">
        <v>21</v>
      </c>
      <c r="P60" s="333">
        <v>11473</v>
      </c>
      <c r="Q60" s="333">
        <v>1673</v>
      </c>
      <c r="R60" s="336">
        <v>15</v>
      </c>
      <c r="S60" s="334"/>
    </row>
    <row r="61" spans="1:19" s="16" customFormat="1" ht="25.5" customHeight="1">
      <c r="A61" s="739" t="s">
        <v>578</v>
      </c>
      <c r="B61" s="366">
        <v>0</v>
      </c>
      <c r="C61" s="333">
        <v>1</v>
      </c>
      <c r="D61" s="333">
        <v>2</v>
      </c>
      <c r="E61" s="333">
        <f t="shared" si="4"/>
        <v>5</v>
      </c>
      <c r="F61" s="333">
        <v>2</v>
      </c>
      <c r="G61" s="333">
        <v>3</v>
      </c>
      <c r="H61" s="333">
        <f t="shared" si="5"/>
        <v>3</v>
      </c>
      <c r="I61" s="333">
        <v>1</v>
      </c>
      <c r="J61" s="333">
        <v>2</v>
      </c>
      <c r="K61" s="333">
        <f t="shared" si="6"/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3372</v>
      </c>
      <c r="Q61" s="333">
        <v>517</v>
      </c>
      <c r="R61" s="336">
        <v>4</v>
      </c>
      <c r="S61" s="334"/>
    </row>
    <row r="62" spans="1:19" s="16" customFormat="1" ht="25.5" customHeight="1" thickBot="1">
      <c r="A62" s="740" t="s">
        <v>579</v>
      </c>
      <c r="B62" s="368">
        <v>1</v>
      </c>
      <c r="C62" s="345">
        <v>0</v>
      </c>
      <c r="D62" s="345">
        <v>14</v>
      </c>
      <c r="E62" s="345">
        <f t="shared" si="4"/>
        <v>256</v>
      </c>
      <c r="F62" s="345">
        <v>126</v>
      </c>
      <c r="G62" s="345">
        <v>130</v>
      </c>
      <c r="H62" s="345">
        <f t="shared" si="5"/>
        <v>23</v>
      </c>
      <c r="I62" s="345">
        <v>7</v>
      </c>
      <c r="J62" s="345">
        <v>16</v>
      </c>
      <c r="K62" s="345">
        <f t="shared" si="6"/>
        <v>3</v>
      </c>
      <c r="L62" s="345">
        <v>3</v>
      </c>
      <c r="M62" s="345">
        <v>0</v>
      </c>
      <c r="N62" s="345">
        <v>42</v>
      </c>
      <c r="O62" s="345">
        <v>42</v>
      </c>
      <c r="P62" s="382">
        <v>21601</v>
      </c>
      <c r="Q62" s="382">
        <v>4308</v>
      </c>
      <c r="R62" s="383">
        <v>32</v>
      </c>
      <c r="S62" s="743"/>
    </row>
    <row r="63" spans="1:19" s="11" customFormat="1" ht="4.5" customHeight="1">
      <c r="A63" s="290"/>
      <c r="B63" s="27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296"/>
      <c r="Q63" s="296"/>
      <c r="R63" s="297"/>
      <c r="S63" s="298"/>
    </row>
    <row r="64" spans="1:19" s="94" customFormat="1" ht="12" customHeight="1">
      <c r="A64" s="369" t="s">
        <v>380</v>
      </c>
      <c r="B64" s="369"/>
      <c r="C64" s="369"/>
      <c r="D64" s="369"/>
      <c r="E64" s="369"/>
      <c r="F64" s="369"/>
      <c r="G64" s="369"/>
      <c r="H64" s="369"/>
      <c r="I64" s="369"/>
      <c r="J64" s="369"/>
      <c r="K64" s="162" t="s">
        <v>738</v>
      </c>
      <c r="L64" s="369"/>
      <c r="M64" s="369"/>
      <c r="N64" s="369"/>
      <c r="O64" s="369"/>
      <c r="P64" s="369"/>
      <c r="Q64" s="370"/>
      <c r="R64" s="370"/>
      <c r="S64" s="371"/>
    </row>
    <row r="65" spans="1:19" s="94" customFormat="1" ht="12" customHeight="1">
      <c r="A65" s="369" t="s">
        <v>381</v>
      </c>
      <c r="B65" s="369"/>
      <c r="C65" s="369"/>
      <c r="D65" s="369"/>
      <c r="E65" s="369"/>
      <c r="F65" s="369"/>
      <c r="G65" s="369"/>
      <c r="H65" s="369"/>
      <c r="I65" s="369"/>
      <c r="J65" s="369"/>
      <c r="K65" s="162" t="s">
        <v>762</v>
      </c>
      <c r="L65" s="369"/>
      <c r="M65" s="369"/>
      <c r="N65" s="369"/>
      <c r="O65" s="369"/>
      <c r="P65" s="369"/>
      <c r="Q65" s="370"/>
      <c r="R65" s="370"/>
      <c r="S65" s="371"/>
    </row>
    <row r="66" spans="1:19" s="11" customFormat="1" ht="12" customHeight="1">
      <c r="A66" s="326" t="s">
        <v>377</v>
      </c>
      <c r="B66" s="372"/>
      <c r="C66" s="372"/>
      <c r="D66" s="372"/>
      <c r="E66" s="372"/>
      <c r="F66" s="372"/>
      <c r="G66" s="372"/>
      <c r="H66" s="372"/>
      <c r="I66" s="372"/>
      <c r="J66" s="372"/>
      <c r="K66" s="373" t="s">
        <v>143</v>
      </c>
      <c r="L66" s="374"/>
      <c r="M66" s="372"/>
      <c r="N66" s="372"/>
      <c r="O66" s="372"/>
      <c r="P66" s="372"/>
      <c r="Q66" s="372"/>
      <c r="R66" s="375"/>
      <c r="S66" s="372"/>
    </row>
    <row r="67" spans="1:18" s="95" customFormat="1" ht="12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47"/>
      <c r="M67" s="109"/>
      <c r="N67" s="109"/>
      <c r="O67" s="109"/>
      <c r="P67" s="109"/>
      <c r="Q67" s="109"/>
      <c r="R67" s="109"/>
    </row>
    <row r="68" spans="1:19" s="36" customFormat="1" ht="15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23"/>
      <c r="M68" s="111"/>
      <c r="N68" s="111"/>
      <c r="O68" s="111"/>
      <c r="P68" s="111"/>
      <c r="Q68" s="111"/>
      <c r="R68" s="111"/>
      <c r="S68" s="95"/>
    </row>
    <row r="69" spans="1:19" s="16" customFormat="1" ht="1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262"/>
      <c r="M69" s="39"/>
      <c r="N69" s="39"/>
      <c r="O69" s="39"/>
      <c r="P69" s="39"/>
      <c r="Q69" s="39"/>
      <c r="R69" s="39"/>
      <c r="S69" s="11"/>
    </row>
    <row r="70" spans="1:19" s="16" customFormat="1" ht="1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262"/>
      <c r="M70" s="39"/>
      <c r="N70" s="39"/>
      <c r="O70" s="39"/>
      <c r="P70" s="39"/>
      <c r="Q70" s="39"/>
      <c r="R70" s="39"/>
      <c r="S70" s="11"/>
    </row>
    <row r="71" spans="1:19" s="16" customFormat="1" ht="1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262"/>
      <c r="M71" s="39"/>
      <c r="N71" s="39"/>
      <c r="O71" s="39"/>
      <c r="P71" s="39"/>
      <c r="Q71" s="39"/>
      <c r="R71" s="39"/>
      <c r="S71" s="11"/>
    </row>
    <row r="72" spans="1:19" s="16" customFormat="1" ht="1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262"/>
      <c r="M72" s="39"/>
      <c r="N72" s="39"/>
      <c r="O72" s="39"/>
      <c r="P72" s="39"/>
      <c r="Q72" s="39"/>
      <c r="R72" s="39"/>
      <c r="S72" s="11"/>
    </row>
    <row r="73" spans="1:19" s="16" customFormat="1" ht="1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262"/>
      <c r="M73" s="39"/>
      <c r="N73" s="39"/>
      <c r="O73" s="39"/>
      <c r="P73" s="39"/>
      <c r="Q73" s="39"/>
      <c r="R73" s="39"/>
      <c r="S73" s="11"/>
    </row>
    <row r="74" spans="1:19" s="16" customFormat="1" ht="1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262"/>
      <c r="M74" s="39"/>
      <c r="N74" s="39"/>
      <c r="O74" s="39"/>
      <c r="P74" s="39"/>
      <c r="Q74" s="39"/>
      <c r="R74" s="39"/>
      <c r="S74" s="11"/>
    </row>
    <row r="75" spans="1:19" s="16" customFormat="1" ht="1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262"/>
      <c r="M75" s="39"/>
      <c r="N75" s="39"/>
      <c r="O75" s="39"/>
      <c r="P75" s="39"/>
      <c r="Q75" s="39"/>
      <c r="R75" s="39"/>
      <c r="S75" s="11"/>
    </row>
    <row r="76" spans="1:19" s="16" customFormat="1" ht="1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262"/>
      <c r="M76" s="39"/>
      <c r="N76" s="39"/>
      <c r="O76" s="39"/>
      <c r="P76" s="39"/>
      <c r="Q76" s="39"/>
      <c r="R76" s="39"/>
      <c r="S76" s="11"/>
    </row>
    <row r="77" spans="1:19" s="16" customFormat="1" ht="1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262"/>
      <c r="M77" s="39"/>
      <c r="N77" s="39"/>
      <c r="O77" s="39"/>
      <c r="P77" s="39"/>
      <c r="Q77" s="39"/>
      <c r="R77" s="39"/>
      <c r="S77" s="11"/>
    </row>
    <row r="78" spans="1:19" s="16" customFormat="1" ht="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262"/>
      <c r="M78" s="39"/>
      <c r="N78" s="39"/>
      <c r="O78" s="39"/>
      <c r="P78" s="39"/>
      <c r="Q78" s="39"/>
      <c r="R78" s="39"/>
      <c r="S78" s="11"/>
    </row>
    <row r="79" spans="1:19" s="16" customFormat="1" ht="1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262"/>
      <c r="M79" s="39"/>
      <c r="N79" s="39"/>
      <c r="O79" s="39"/>
      <c r="P79" s="39"/>
      <c r="Q79" s="39"/>
      <c r="R79" s="39"/>
      <c r="S79" s="11"/>
    </row>
    <row r="80" spans="1:19" s="16" customFormat="1" ht="1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262"/>
      <c r="M80" s="39"/>
      <c r="N80" s="39"/>
      <c r="O80" s="39"/>
      <c r="P80" s="39"/>
      <c r="Q80" s="39"/>
      <c r="R80" s="39"/>
      <c r="S80" s="11"/>
    </row>
    <row r="81" spans="1:19" s="16" customFormat="1" ht="1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262"/>
      <c r="M81" s="39"/>
      <c r="N81" s="39"/>
      <c r="O81" s="39"/>
      <c r="P81" s="39"/>
      <c r="Q81" s="39"/>
      <c r="R81" s="39"/>
      <c r="S81" s="11"/>
    </row>
    <row r="82" spans="1:19" s="16" customFormat="1" ht="1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262"/>
      <c r="M82" s="39"/>
      <c r="N82" s="39"/>
      <c r="O82" s="39"/>
      <c r="P82" s="39"/>
      <c r="Q82" s="39"/>
      <c r="R82" s="39"/>
      <c r="S82" s="11"/>
    </row>
    <row r="83" spans="1:19" s="16" customFormat="1" ht="1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262"/>
      <c r="M83" s="39"/>
      <c r="N83" s="39"/>
      <c r="O83" s="39"/>
      <c r="P83" s="39"/>
      <c r="Q83" s="39"/>
      <c r="R83" s="39"/>
      <c r="S83" s="11"/>
    </row>
    <row r="84" spans="1:19" s="16" customFormat="1" ht="1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262"/>
      <c r="M84" s="39"/>
      <c r="N84" s="39"/>
      <c r="O84" s="39"/>
      <c r="P84" s="39"/>
      <c r="Q84" s="39"/>
      <c r="R84" s="39"/>
      <c r="S84" s="11"/>
    </row>
    <row r="85" spans="1:19" s="16" customFormat="1" ht="1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262"/>
      <c r="M85" s="39"/>
      <c r="N85" s="39"/>
      <c r="O85" s="39"/>
      <c r="P85" s="39"/>
      <c r="Q85" s="39"/>
      <c r="R85" s="39"/>
      <c r="S85" s="11"/>
    </row>
    <row r="86" spans="1:19" s="16" customFormat="1" ht="1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262"/>
      <c r="M86" s="39"/>
      <c r="N86" s="39"/>
      <c r="O86" s="39"/>
      <c r="P86" s="39"/>
      <c r="Q86" s="39"/>
      <c r="R86" s="39"/>
      <c r="S86" s="11"/>
    </row>
    <row r="87" spans="1:19" s="16" customFormat="1" ht="1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262"/>
      <c r="M87" s="39"/>
      <c r="N87" s="39"/>
      <c r="O87" s="39"/>
      <c r="P87" s="39"/>
      <c r="Q87" s="39"/>
      <c r="R87" s="39"/>
      <c r="S87" s="11"/>
    </row>
    <row r="88" spans="1:19" s="16" customFormat="1" ht="1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262"/>
      <c r="M88" s="39"/>
      <c r="N88" s="39"/>
      <c r="O88" s="39"/>
      <c r="P88" s="39"/>
      <c r="Q88" s="39"/>
      <c r="R88" s="39"/>
      <c r="S88" s="11"/>
    </row>
    <row r="89" spans="1:19" s="16" customFormat="1" ht="1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262"/>
      <c r="M89" s="39"/>
      <c r="N89" s="39"/>
      <c r="O89" s="39"/>
      <c r="P89" s="39"/>
      <c r="Q89" s="39"/>
      <c r="R89" s="39"/>
      <c r="S89" s="11"/>
    </row>
    <row r="90" spans="1:19" s="16" customFormat="1" ht="1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262"/>
      <c r="M90" s="39"/>
      <c r="N90" s="39"/>
      <c r="O90" s="39"/>
      <c r="P90" s="39"/>
      <c r="Q90" s="39"/>
      <c r="R90" s="39"/>
      <c r="S90" s="11"/>
    </row>
    <row r="91" spans="1:19" s="16" customFormat="1" ht="1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262"/>
      <c r="M91" s="39"/>
      <c r="N91" s="39"/>
      <c r="O91" s="39"/>
      <c r="P91" s="39"/>
      <c r="Q91" s="39"/>
      <c r="R91" s="39"/>
      <c r="S91" s="11"/>
    </row>
    <row r="92" spans="1:19" s="16" customFormat="1" ht="1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262"/>
      <c r="M92" s="39"/>
      <c r="N92" s="39"/>
      <c r="O92" s="39"/>
      <c r="P92" s="39"/>
      <c r="Q92" s="39"/>
      <c r="R92" s="39"/>
      <c r="S92" s="11"/>
    </row>
    <row r="93" spans="1:19" s="16" customFormat="1" ht="1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262"/>
      <c r="M93" s="39"/>
      <c r="N93" s="39"/>
      <c r="O93" s="39"/>
      <c r="P93" s="39"/>
      <c r="Q93" s="39"/>
      <c r="R93" s="39"/>
      <c r="S93" s="11"/>
    </row>
    <row r="94" spans="1:19" s="16" customFormat="1" ht="1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262"/>
      <c r="M94" s="39"/>
      <c r="N94" s="39"/>
      <c r="O94" s="39"/>
      <c r="P94" s="39"/>
      <c r="Q94" s="39"/>
      <c r="R94" s="39"/>
      <c r="S94" s="11"/>
    </row>
    <row r="95" spans="1:19" s="16" customFormat="1" ht="1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262"/>
      <c r="M95" s="39"/>
      <c r="N95" s="39"/>
      <c r="O95" s="39"/>
      <c r="P95" s="39"/>
      <c r="Q95" s="39"/>
      <c r="R95" s="39"/>
      <c r="S95" s="11"/>
    </row>
    <row r="96" spans="1:19" s="16" customFormat="1" ht="1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262"/>
      <c r="M96" s="39"/>
      <c r="N96" s="39"/>
      <c r="O96" s="39"/>
      <c r="P96" s="39"/>
      <c r="Q96" s="39"/>
      <c r="R96" s="39"/>
      <c r="S96" s="11"/>
    </row>
    <row r="97" spans="1:19" s="16" customFormat="1" ht="1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262"/>
      <c r="M97" s="39"/>
      <c r="N97" s="39"/>
      <c r="O97" s="39"/>
      <c r="P97" s="39"/>
      <c r="Q97" s="39"/>
      <c r="R97" s="39"/>
      <c r="S97" s="11"/>
    </row>
    <row r="98" spans="1:19" s="16" customFormat="1" ht="1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262"/>
      <c r="M98" s="39"/>
      <c r="N98" s="39"/>
      <c r="O98" s="39"/>
      <c r="P98" s="39"/>
      <c r="Q98" s="39"/>
      <c r="R98" s="39"/>
      <c r="S98" s="11"/>
    </row>
    <row r="99" spans="1:19" s="16" customFormat="1" ht="1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262"/>
      <c r="M99" s="39"/>
      <c r="N99" s="39"/>
      <c r="O99" s="39"/>
      <c r="P99" s="39"/>
      <c r="Q99" s="39"/>
      <c r="R99" s="39"/>
      <c r="S99" s="11"/>
    </row>
    <row r="100" spans="1:19" s="16" customFormat="1" ht="1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262"/>
      <c r="M100" s="39"/>
      <c r="N100" s="39"/>
      <c r="O100" s="39"/>
      <c r="P100" s="39"/>
      <c r="Q100" s="39"/>
      <c r="R100" s="39"/>
      <c r="S100" s="11"/>
    </row>
    <row r="101" spans="1:19" s="16" customFormat="1" ht="1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262"/>
      <c r="M101" s="39"/>
      <c r="N101" s="39"/>
      <c r="O101" s="39"/>
      <c r="P101" s="39"/>
      <c r="Q101" s="39"/>
      <c r="R101" s="39"/>
      <c r="S101" s="11"/>
    </row>
    <row r="102" spans="1:18" s="16" customFormat="1" ht="1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262"/>
      <c r="M102" s="39"/>
      <c r="N102" s="39"/>
      <c r="O102" s="39"/>
      <c r="P102" s="39"/>
      <c r="Q102" s="39"/>
      <c r="R102" s="39"/>
    </row>
    <row r="103" spans="1:18" s="16" customFormat="1" ht="1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262"/>
      <c r="M103" s="39"/>
      <c r="N103" s="39"/>
      <c r="O103" s="39"/>
      <c r="P103" s="39"/>
      <c r="Q103" s="39"/>
      <c r="R103" s="39"/>
    </row>
    <row r="104" spans="1:18" s="16" customFormat="1" ht="1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262"/>
      <c r="M104" s="39"/>
      <c r="N104" s="39"/>
      <c r="O104" s="39"/>
      <c r="P104" s="39"/>
      <c r="Q104" s="39"/>
      <c r="R104" s="39"/>
    </row>
    <row r="105" spans="1:18" s="16" customFormat="1" ht="1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262"/>
      <c r="M105" s="39"/>
      <c r="N105" s="39"/>
      <c r="O105" s="39"/>
      <c r="P105" s="39"/>
      <c r="Q105" s="39"/>
      <c r="R105" s="39"/>
    </row>
    <row r="106" spans="1:18" s="16" customFormat="1" ht="1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262"/>
      <c r="M106" s="39"/>
      <c r="N106" s="39"/>
      <c r="O106" s="39"/>
      <c r="P106" s="39"/>
      <c r="Q106" s="39"/>
      <c r="R106" s="39"/>
    </row>
    <row r="107" spans="1:18" s="16" customFormat="1" ht="1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262"/>
      <c r="M107" s="39"/>
      <c r="N107" s="39"/>
      <c r="O107" s="39"/>
      <c r="P107" s="39"/>
      <c r="Q107" s="39"/>
      <c r="R107" s="39"/>
    </row>
    <row r="108" spans="1:18" s="16" customFormat="1" ht="1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262"/>
      <c r="M108" s="39"/>
      <c r="N108" s="39"/>
      <c r="O108" s="39"/>
      <c r="P108" s="39"/>
      <c r="Q108" s="39"/>
      <c r="R108" s="39"/>
    </row>
    <row r="109" spans="1:18" s="16" customFormat="1" ht="1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262"/>
      <c r="M109" s="39"/>
      <c r="N109" s="39"/>
      <c r="O109" s="39"/>
      <c r="P109" s="39"/>
      <c r="Q109" s="39"/>
      <c r="R109" s="39"/>
    </row>
    <row r="110" spans="1:18" s="16" customFormat="1" ht="1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262"/>
      <c r="M110" s="39"/>
      <c r="N110" s="39"/>
      <c r="O110" s="39"/>
      <c r="P110" s="39"/>
      <c r="Q110" s="39"/>
      <c r="R110" s="39"/>
    </row>
    <row r="111" spans="1:18" s="16" customFormat="1" ht="1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262"/>
      <c r="M111" s="39"/>
      <c r="N111" s="39"/>
      <c r="O111" s="39"/>
      <c r="P111" s="39"/>
      <c r="Q111" s="39"/>
      <c r="R111" s="39"/>
    </row>
    <row r="112" spans="1:18" s="16" customFormat="1" ht="1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262"/>
      <c r="M112" s="39"/>
      <c r="N112" s="39"/>
      <c r="O112" s="39"/>
      <c r="P112" s="39"/>
      <c r="Q112" s="39"/>
      <c r="R112" s="39"/>
    </row>
    <row r="113" spans="1:18" s="16" customFormat="1" ht="1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262"/>
      <c r="M113" s="39"/>
      <c r="N113" s="39"/>
      <c r="O113" s="39"/>
      <c r="P113" s="39"/>
      <c r="Q113" s="39"/>
      <c r="R113" s="39"/>
    </row>
    <row r="114" spans="1:18" s="16" customFormat="1" ht="1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262"/>
      <c r="M114" s="39"/>
      <c r="N114" s="39"/>
      <c r="O114" s="39"/>
      <c r="P114" s="39"/>
      <c r="Q114" s="39"/>
      <c r="R114" s="39"/>
    </row>
    <row r="115" spans="1:18" s="16" customFormat="1" ht="1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262"/>
      <c r="M115" s="39"/>
      <c r="N115" s="39"/>
      <c r="O115" s="39"/>
      <c r="P115" s="39"/>
      <c r="Q115" s="39"/>
      <c r="R115" s="39"/>
    </row>
    <row r="116" spans="1:18" s="16" customFormat="1" ht="1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262"/>
      <c r="M116" s="39"/>
      <c r="N116" s="39"/>
      <c r="O116" s="39"/>
      <c r="P116" s="39"/>
      <c r="Q116" s="39"/>
      <c r="R116" s="39"/>
    </row>
    <row r="117" spans="1:18" s="16" customFormat="1" ht="1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262"/>
      <c r="M117" s="39"/>
      <c r="N117" s="39"/>
      <c r="O117" s="39"/>
      <c r="P117" s="39"/>
      <c r="Q117" s="39"/>
      <c r="R117" s="39"/>
    </row>
    <row r="118" spans="1:18" s="16" customFormat="1" ht="1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262"/>
      <c r="M118" s="39"/>
      <c r="N118" s="39"/>
      <c r="O118" s="39"/>
      <c r="P118" s="39"/>
      <c r="Q118" s="39"/>
      <c r="R118" s="39"/>
    </row>
    <row r="119" spans="1:19" s="16" customFormat="1" ht="1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</row>
    <row r="120" spans="1:19" s="16" customFormat="1" ht="1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</row>
    <row r="121" spans="1:19" s="16" customFormat="1" ht="1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</row>
    <row r="122" spans="1:19" s="16" customFormat="1" ht="1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</row>
    <row r="123" spans="1:19" s="16" customFormat="1" ht="1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</row>
    <row r="124" spans="1:19" s="16" customFormat="1" ht="1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</row>
    <row r="125" spans="1:19" s="16" customFormat="1" ht="1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:19" s="16" customFormat="1" ht="1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19" s="16" customFormat="1" ht="1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:19" s="16" customFormat="1" ht="1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:19" s="16" customFormat="1" ht="1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:19" s="16" customFormat="1" ht="1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:19" s="16" customFormat="1" ht="1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:19" s="16" customFormat="1" ht="1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:19" s="16" customFormat="1" ht="1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:19" s="16" customFormat="1" ht="1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:19" s="16" customFormat="1" ht="1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:19" s="16" customFormat="1" ht="1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:19" s="16" customFormat="1" ht="1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:19" s="16" customFormat="1" ht="1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:19" s="16" customFormat="1" ht="1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:19" s="16" customFormat="1" ht="1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:19" s="16" customFormat="1" ht="1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:19" s="16" customFormat="1" ht="1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:19" s="16" customFormat="1" ht="1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s="16" customFormat="1" ht="1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s="16" customFormat="1" ht="1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:19" s="16" customFormat="1" ht="1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:19" s="16" customFormat="1" ht="1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:19" s="16" customFormat="1" ht="1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:19" s="16" customFormat="1" ht="1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:19" s="16" customFormat="1" ht="1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</row>
    <row r="151" spans="1:19" s="16" customFormat="1" ht="1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</row>
    <row r="152" spans="1:19" s="16" customFormat="1" ht="1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:19" s="16" customFormat="1" ht="1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:19" s="16" customFormat="1" ht="1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:19" s="16" customFormat="1" ht="1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:19" s="16" customFormat="1" ht="1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19" s="16" customFormat="1" ht="1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19" s="16" customFormat="1" ht="1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:19" s="16" customFormat="1" ht="1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19" s="16" customFormat="1" ht="1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s="16" customFormat="1" ht="1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</row>
    <row r="162" spans="1:19" s="16" customFormat="1" ht="1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</row>
    <row r="163" spans="1:19" s="16" customFormat="1" ht="1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</row>
    <row r="164" spans="1:19" s="16" customFormat="1" ht="1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</row>
    <row r="165" spans="1:19" s="16" customFormat="1" ht="1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</row>
    <row r="166" spans="1:19" s="16" customFormat="1" ht="1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1:19" s="16" customFormat="1" ht="1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</row>
    <row r="168" spans="1:19" s="16" customFormat="1" ht="1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s="16" customFormat="1" ht="1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</row>
    <row r="170" spans="1:19" s="16" customFormat="1" ht="1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</row>
    <row r="171" spans="1:19" s="16" customFormat="1" ht="1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s="16" customFormat="1" ht="1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s="16" customFormat="1" ht="1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19" s="16" customFormat="1" ht="1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  <row r="175" spans="1:19" s="41" customFormat="1" ht="13.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</row>
    <row r="176" spans="1:19" s="41" customFormat="1" ht="13.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</row>
    <row r="177" spans="1:19" s="41" customFormat="1" ht="13.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</row>
    <row r="178" spans="1:19" s="41" customFormat="1" ht="13.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</row>
    <row r="179" spans="1:19" s="41" customFormat="1" ht="13.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</row>
    <row r="180" spans="1:19" s="41" customFormat="1" ht="13.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</row>
    <row r="181" spans="1:19" s="41" customFormat="1" ht="13.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</row>
    <row r="182" spans="1:19" s="41" customFormat="1" ht="13.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</row>
    <row r="183" spans="1:19" s="41" customFormat="1" ht="13.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</row>
    <row r="184" spans="1:19" s="41" customFormat="1" ht="13.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</row>
    <row r="185" spans="1:19" s="41" customFormat="1" ht="13.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</row>
    <row r="186" spans="1:19" s="41" customFormat="1" ht="13.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</row>
    <row r="187" spans="1:19" s="41" customFormat="1" ht="13.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</row>
    <row r="188" spans="1:19" s="41" customFormat="1" ht="13.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</row>
    <row r="189" spans="1:19" s="41" customFormat="1" ht="13.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</row>
    <row r="190" spans="1:19" s="41" customFormat="1" ht="13.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</row>
    <row r="191" spans="1:19" s="41" customFormat="1" ht="13.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</row>
    <row r="192" spans="1:19" s="41" customFormat="1" ht="13.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</row>
    <row r="193" spans="1:19" s="41" customFormat="1" ht="13.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</row>
    <row r="194" spans="1:19" s="41" customFormat="1" ht="13.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</row>
    <row r="195" spans="1:19" s="41" customFormat="1" ht="13.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</row>
    <row r="196" spans="1:19" s="41" customFormat="1" ht="13.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</row>
    <row r="197" spans="1:19" s="41" customFormat="1" ht="13.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</row>
    <row r="198" spans="1:19" s="41" customFormat="1" ht="13.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</row>
    <row r="199" spans="1:19" s="41" customFormat="1" ht="13.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</row>
    <row r="200" spans="1:19" s="41" customFormat="1" ht="13.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</row>
    <row r="201" spans="1:19" s="41" customFormat="1" ht="13.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</row>
    <row r="202" spans="1:19" s="41" customFormat="1" ht="13.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</row>
    <row r="203" spans="1:19" s="41" customFormat="1" ht="13.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</row>
    <row r="204" spans="1:19" s="41" customFormat="1" ht="13.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</row>
    <row r="205" spans="1:19" s="41" customFormat="1" ht="13.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</row>
    <row r="206" spans="1:19" s="41" customFormat="1" ht="13.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</row>
    <row r="207" spans="1:19" s="41" customFormat="1" ht="13.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</row>
    <row r="208" spans="1:19" s="41" customFormat="1" ht="13.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</row>
    <row r="209" spans="1:19" s="41" customFormat="1" ht="13.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</row>
    <row r="210" spans="1:19" s="41" customFormat="1" ht="13.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</row>
    <row r="211" spans="1:19" s="41" customFormat="1" ht="13.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</row>
    <row r="212" spans="1:19" s="41" customFormat="1" ht="13.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</row>
    <row r="213" spans="1:19" s="41" customFormat="1" ht="13.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</row>
    <row r="214" spans="1:19" s="41" customFormat="1" ht="13.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</row>
    <row r="215" spans="1:19" s="41" customFormat="1" ht="13.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</row>
    <row r="216" spans="1:19" s="41" customFormat="1" ht="13.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</row>
    <row r="217" spans="1:19" s="41" customFormat="1" ht="13.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</row>
    <row r="218" spans="1:19" s="41" customFormat="1" ht="13.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</row>
    <row r="219" spans="1:19" s="41" customFormat="1" ht="13.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</row>
    <row r="220" spans="1:19" s="41" customFormat="1" ht="13.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</row>
    <row r="221" spans="1:19" s="41" customFormat="1" ht="13.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</row>
    <row r="222" spans="1:19" s="41" customFormat="1" ht="13.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</row>
    <row r="223" spans="1:19" s="41" customFormat="1" ht="13.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</row>
    <row r="224" spans="1:19" s="41" customFormat="1" ht="13.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</row>
    <row r="225" spans="1:19" s="41" customFormat="1" ht="13.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</row>
    <row r="226" spans="1:19" s="41" customFormat="1" ht="13.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</row>
    <row r="227" spans="1:19" s="41" customFormat="1" ht="13.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</row>
    <row r="228" spans="1:19" s="41" customFormat="1" ht="13.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</row>
    <row r="229" spans="1:19" s="41" customFormat="1" ht="13.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</row>
    <row r="230" spans="1:19" s="41" customFormat="1" ht="13.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</row>
    <row r="231" spans="1:19" s="41" customFormat="1" ht="13.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</row>
    <row r="232" spans="1:19" s="41" customFormat="1" ht="13.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</row>
    <row r="233" spans="1:19" s="41" customFormat="1" ht="13.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</row>
    <row r="234" spans="1:19" s="41" customFormat="1" ht="13.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</row>
    <row r="235" spans="1:19" s="41" customFormat="1" ht="13.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</row>
    <row r="236" spans="1:19" s="41" customFormat="1" ht="13.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</row>
    <row r="237" spans="1:19" s="41" customFormat="1" ht="13.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</row>
    <row r="238" spans="1:19" s="41" customFormat="1" ht="13.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</row>
    <row r="239" spans="1:19" s="41" customFormat="1" ht="13.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</row>
    <row r="240" spans="1:19" s="41" customFormat="1" ht="13.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</row>
    <row r="241" spans="1:19" s="41" customFormat="1" ht="13.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</row>
    <row r="242" spans="1:19" s="41" customFormat="1" ht="13.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</row>
    <row r="243" spans="1:19" s="41" customFormat="1" ht="13.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</row>
    <row r="244" spans="1:19" s="41" customFormat="1" ht="13.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</row>
    <row r="245" spans="1:19" s="41" customFormat="1" ht="13.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</row>
    <row r="246" spans="1:19" s="41" customFormat="1" ht="13.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</row>
    <row r="247" spans="1:19" s="41" customFormat="1" ht="13.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</row>
    <row r="248" spans="1:19" s="41" customFormat="1" ht="13.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</row>
    <row r="249" spans="1:19" s="41" customFormat="1" ht="13.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</row>
    <row r="250" spans="1:19" s="41" customFormat="1" ht="13.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</row>
    <row r="251" spans="1:19" s="41" customFormat="1" ht="13.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</row>
    <row r="252" spans="1:19" s="41" customFormat="1" ht="13.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</row>
    <row r="253" spans="1:19" s="41" customFormat="1" ht="13.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</row>
    <row r="254" spans="1:19" s="41" customFormat="1" ht="13.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</row>
    <row r="255" spans="1:19" s="41" customFormat="1" ht="13.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</row>
    <row r="256" spans="1:19" s="41" customFormat="1" ht="13.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</row>
    <row r="257" spans="1:19" s="41" customFormat="1" ht="13.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</row>
    <row r="258" spans="1:19" s="41" customFormat="1" ht="13.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</row>
    <row r="259" spans="1:19" s="41" customFormat="1" ht="13.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</row>
    <row r="260" spans="1:19" s="41" customFormat="1" ht="13.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</row>
    <row r="261" spans="1:19" s="41" customFormat="1" ht="13.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</row>
    <row r="262" spans="1:19" s="41" customFormat="1" ht="13.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</row>
    <row r="263" spans="1:19" s="41" customFormat="1" ht="13.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</row>
    <row r="264" spans="1:19" s="41" customFormat="1" ht="13.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</row>
    <row r="265" spans="1:19" s="41" customFormat="1" ht="13.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</row>
    <row r="266" spans="1:19" s="41" customFormat="1" ht="13.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</row>
    <row r="267" spans="1:19" s="41" customFormat="1" ht="13.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</row>
    <row r="268" spans="1:19" s="41" customFormat="1" ht="13.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</row>
    <row r="269" spans="1:19" s="41" customFormat="1" ht="13.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</row>
    <row r="270" spans="1:19" s="41" customFormat="1" ht="13.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</row>
    <row r="271" spans="1:19" s="41" customFormat="1" ht="13.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</row>
    <row r="272" spans="1:19" s="41" customFormat="1" ht="13.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</row>
    <row r="273" spans="1:19" s="41" customFormat="1" ht="13.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</row>
    <row r="274" spans="1:19" s="41" customFormat="1" ht="13.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</row>
    <row r="275" spans="1:19" s="41" customFormat="1" ht="13.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</row>
    <row r="276" spans="1:19" s="41" customFormat="1" ht="13.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</row>
    <row r="277" spans="1:19" s="41" customFormat="1" ht="13.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</row>
    <row r="278" spans="1:19" s="41" customFormat="1" ht="13.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</row>
    <row r="279" spans="1:19" s="41" customFormat="1" ht="13.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</row>
    <row r="280" spans="1:19" s="41" customFormat="1" ht="13.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</row>
    <row r="281" spans="1:19" s="41" customFormat="1" ht="13.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</row>
    <row r="282" spans="1:19" s="41" customFormat="1" ht="13.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</row>
    <row r="283" spans="1:19" s="41" customFormat="1" ht="13.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</row>
    <row r="284" spans="1:19" s="41" customFormat="1" ht="13.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</row>
    <row r="285" spans="1:19" s="41" customFormat="1" ht="13.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</row>
    <row r="286" spans="1:19" s="41" customFormat="1" ht="13.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</row>
    <row r="287" spans="1:19" s="41" customFormat="1" ht="13.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</row>
    <row r="288" spans="1:19" s="41" customFormat="1" ht="13.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</row>
    <row r="289" spans="1:19" s="41" customFormat="1" ht="13.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</row>
    <row r="290" spans="1:19" s="41" customFormat="1" ht="13.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</row>
    <row r="291" spans="1:19" s="41" customFormat="1" ht="13.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</row>
    <row r="292" spans="1:19" s="41" customFormat="1" ht="13.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</row>
    <row r="293" spans="1:19" s="41" customFormat="1" ht="13.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</row>
    <row r="294" spans="1:19" s="41" customFormat="1" ht="13.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</row>
    <row r="295" spans="1:19" s="41" customFormat="1" ht="13.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</row>
    <row r="296" spans="1:19" s="41" customFormat="1" ht="13.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</row>
    <row r="297" spans="1:19" s="41" customFormat="1" ht="13.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</row>
    <row r="298" spans="1:19" s="41" customFormat="1" ht="13.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</row>
    <row r="299" spans="1:19" s="41" customFormat="1" ht="13.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</row>
    <row r="300" spans="1:19" s="41" customFormat="1" ht="13.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</row>
    <row r="301" spans="1:19" s="41" customFormat="1" ht="13.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</row>
    <row r="302" spans="1:19" s="41" customFormat="1" ht="13.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</row>
    <row r="303" spans="1:19" s="41" customFormat="1" ht="13.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</row>
    <row r="304" spans="1:19" s="41" customFormat="1" ht="13.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</row>
    <row r="305" spans="1:19" s="41" customFormat="1" ht="13.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</row>
    <row r="306" spans="1:19" s="41" customFormat="1" ht="13.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</row>
    <row r="307" spans="1:19" s="41" customFormat="1" ht="13.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</row>
    <row r="308" spans="1:19" s="41" customFormat="1" ht="13.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</row>
    <row r="309" spans="1:19" s="41" customFormat="1" ht="13.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</row>
    <row r="310" spans="1:19" s="41" customFormat="1" ht="13.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</row>
    <row r="311" spans="1:19" s="41" customFormat="1" ht="13.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</row>
    <row r="312" spans="1:19" s="41" customFormat="1" ht="13.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</row>
    <row r="313" spans="1:19" s="41" customFormat="1" ht="13.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</row>
    <row r="314" spans="1:19" s="41" customFormat="1" ht="13.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</row>
    <row r="315" spans="1:19" s="41" customFormat="1" ht="13.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</row>
    <row r="316" spans="1:19" s="41" customFormat="1" ht="13.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</row>
    <row r="317" spans="1:19" s="41" customFormat="1" ht="13.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</row>
    <row r="318" spans="1:19" s="41" customFormat="1" ht="13.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</row>
    <row r="319" spans="1:19" s="41" customFormat="1" ht="13.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</row>
    <row r="320" spans="1:19" s="41" customFormat="1" ht="13.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</row>
    <row r="321" spans="1:19" s="41" customFormat="1" ht="13.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</row>
    <row r="322" spans="1:19" s="41" customFormat="1" ht="13.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</row>
    <row r="323" spans="1:19" s="41" customFormat="1" ht="13.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</row>
    <row r="324" spans="1:19" s="41" customFormat="1" ht="13.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</row>
    <row r="325" spans="1:19" s="41" customFormat="1" ht="13.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</row>
    <row r="326" spans="1:19" s="41" customFormat="1" ht="13.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</row>
    <row r="327" spans="1:19" s="41" customFormat="1" ht="13.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</row>
    <row r="328" spans="1:19" s="41" customFormat="1" ht="13.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</row>
    <row r="329" spans="1:19" s="41" customFormat="1" ht="13.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</row>
    <row r="330" spans="1:19" s="41" customFormat="1" ht="13.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</row>
    <row r="331" spans="1:19" s="41" customFormat="1" ht="13.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</row>
    <row r="332" spans="1:19" s="41" customFormat="1" ht="13.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</row>
    <row r="333" spans="1:19" s="41" customFormat="1" ht="13.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</row>
    <row r="334" spans="1:19" s="41" customFormat="1" ht="13.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</row>
    <row r="335" spans="1:19" s="41" customFormat="1" ht="13.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</row>
    <row r="336" spans="1:19" s="41" customFormat="1" ht="13.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</row>
    <row r="337" spans="1:19" s="41" customFormat="1" ht="13.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</row>
    <row r="338" spans="1:19" s="41" customFormat="1" ht="13.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</row>
    <row r="339" spans="1:19" s="41" customFormat="1" ht="13.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</row>
    <row r="340" spans="1:19" s="41" customFormat="1" ht="13.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</row>
    <row r="341" spans="1:19" s="41" customFormat="1" ht="13.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</row>
    <row r="342" spans="1:19" s="41" customFormat="1" ht="13.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</row>
    <row r="343" spans="1:19" s="41" customFormat="1" ht="13.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</row>
    <row r="344" spans="1:19" s="41" customFormat="1" ht="13.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</row>
    <row r="345" spans="1:19" s="41" customFormat="1" ht="13.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</row>
    <row r="346" spans="1:19" s="41" customFormat="1" ht="13.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</row>
    <row r="347" spans="1:19" s="41" customFormat="1" ht="13.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</row>
    <row r="348" spans="1:19" s="41" customFormat="1" ht="13.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</row>
    <row r="349" spans="1:19" s="41" customFormat="1" ht="13.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</row>
    <row r="350" spans="1:19" s="41" customFormat="1" ht="13.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</row>
    <row r="351" spans="1:19" s="41" customFormat="1" ht="13.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</row>
    <row r="352" spans="1:19" s="41" customFormat="1" ht="13.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</row>
    <row r="353" spans="1:19" s="41" customFormat="1" ht="13.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</row>
    <row r="354" spans="1:19" s="41" customFormat="1" ht="13.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</row>
    <row r="355" spans="1:19" s="41" customFormat="1" ht="13.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</row>
    <row r="356" spans="1:19" s="41" customFormat="1" ht="13.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</row>
    <row r="357" spans="1:19" s="41" customFormat="1" ht="13.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</row>
    <row r="358" spans="1:19" s="41" customFormat="1" ht="13.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</row>
    <row r="359" spans="1:19" s="41" customFormat="1" ht="13.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</row>
    <row r="360" spans="1:19" s="41" customFormat="1" ht="13.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</row>
    <row r="361" spans="1:19" s="41" customFormat="1" ht="13.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</row>
    <row r="362" spans="1:19" s="41" customFormat="1" ht="13.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</row>
    <row r="363" spans="1:19" s="41" customFormat="1" ht="13.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</row>
    <row r="364" spans="1:19" s="41" customFormat="1" ht="13.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</row>
    <row r="365" spans="1:19" s="41" customFormat="1" ht="13.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</row>
    <row r="366" spans="1:19" s="41" customFormat="1" ht="13.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</row>
    <row r="367" spans="1:19" s="41" customFormat="1" ht="13.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</row>
    <row r="368" spans="1:19" s="41" customFormat="1" ht="13.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</row>
    <row r="369" spans="1:19" s="41" customFormat="1" ht="13.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</row>
    <row r="370" spans="1:19" s="41" customFormat="1" ht="13.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</row>
    <row r="371" spans="1:19" s="41" customFormat="1" ht="13.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</row>
    <row r="372" spans="1:19" s="41" customFormat="1" ht="13.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</row>
    <row r="373" spans="1:19" s="41" customFormat="1" ht="13.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</row>
    <row r="374" spans="1:19" s="41" customFormat="1" ht="13.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</row>
    <row r="375" spans="1:19" s="41" customFormat="1" ht="13.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</row>
    <row r="376" spans="1:19" s="41" customFormat="1" ht="13.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</row>
    <row r="377" spans="1:19" s="41" customFormat="1" ht="13.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</row>
    <row r="378" spans="1:19" s="41" customFormat="1" ht="13.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</row>
    <row r="379" spans="1:19" s="41" customFormat="1" ht="13.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</row>
    <row r="380" spans="1:19" s="41" customFormat="1" ht="13.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</row>
    <row r="381" spans="1:19" s="41" customFormat="1" ht="13.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</row>
    <row r="382" spans="1:19" s="41" customFormat="1" ht="13.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</row>
    <row r="383" spans="1:19" s="41" customFormat="1" ht="13.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</row>
    <row r="384" spans="1:19" s="41" customFormat="1" ht="13.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</row>
    <row r="385" spans="1:19" s="41" customFormat="1" ht="13.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</row>
    <row r="386" spans="1:19" s="41" customFormat="1" ht="13.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</row>
    <row r="387" spans="1:19" s="41" customFormat="1" ht="13.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</row>
    <row r="388" spans="1:19" s="41" customFormat="1" ht="13.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</row>
    <row r="389" spans="1:19" s="41" customFormat="1" ht="13.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</row>
    <row r="390" spans="1:19" s="41" customFormat="1" ht="13.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</row>
    <row r="391" spans="1:19" s="41" customFormat="1" ht="13.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</row>
    <row r="392" spans="1:19" s="41" customFormat="1" ht="13.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</row>
    <row r="393" spans="1:19" s="41" customFormat="1" ht="13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</row>
    <row r="394" spans="1:19" s="41" customFormat="1" ht="13.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</row>
    <row r="395" spans="1:19" s="41" customFormat="1" ht="13.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</row>
    <row r="396" spans="1:19" s="41" customFormat="1" ht="13.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</row>
    <row r="397" spans="1:19" s="41" customFormat="1" ht="13.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</row>
    <row r="398" spans="1:19" s="41" customFormat="1" ht="13.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</row>
    <row r="399" spans="1:19" s="41" customFormat="1" ht="13.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</row>
    <row r="400" spans="1:19" s="41" customFormat="1" ht="13.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</row>
    <row r="401" spans="1:19" s="41" customFormat="1" ht="13.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</row>
    <row r="402" spans="1:19" s="41" customFormat="1" ht="13.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</row>
    <row r="403" spans="1:19" s="41" customFormat="1" ht="13.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</row>
    <row r="404" spans="1:19" s="41" customFormat="1" ht="13.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</row>
    <row r="405" spans="1:19" s="41" customFormat="1" ht="13.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</row>
    <row r="406" spans="1:19" s="41" customFormat="1" ht="13.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</row>
    <row r="407" spans="1:19" s="41" customFormat="1" ht="13.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</row>
    <row r="408" spans="1:19" s="41" customFormat="1" ht="13.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</row>
    <row r="409" spans="1:19" s="41" customFormat="1" ht="13.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</row>
    <row r="410" spans="1:19" s="41" customFormat="1" ht="13.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</row>
    <row r="411" spans="1:19" s="41" customFormat="1" ht="13.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</row>
    <row r="412" spans="1:19" s="41" customFormat="1" ht="13.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</row>
    <row r="413" spans="1:19" s="41" customFormat="1" ht="13.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</row>
    <row r="414" spans="1:19" s="41" customFormat="1" ht="13.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</row>
    <row r="415" spans="1:19" s="41" customFormat="1" ht="13.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</row>
    <row r="416" spans="1:19" s="41" customFormat="1" ht="13.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</row>
    <row r="417" spans="1:19" s="41" customFormat="1" ht="13.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</row>
    <row r="418" spans="1:19" s="41" customFormat="1" ht="13.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</row>
    <row r="419" spans="1:19" s="41" customFormat="1" ht="13.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</row>
    <row r="420" spans="1:19" s="41" customFormat="1" ht="13.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</row>
    <row r="421" spans="1:19" s="41" customFormat="1" ht="13.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</row>
    <row r="422" spans="1:19" s="41" customFormat="1" ht="13.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</row>
    <row r="423" spans="1:19" s="41" customFormat="1" ht="13.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</row>
    <row r="424" spans="1:19" s="41" customFormat="1" ht="13.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</row>
    <row r="425" spans="1:19" s="41" customFormat="1" ht="13.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</row>
    <row r="426" spans="1:19" s="41" customFormat="1" ht="13.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</row>
    <row r="427" spans="1:19" s="41" customFormat="1" ht="13.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</row>
    <row r="428" spans="1:19" s="41" customFormat="1" ht="13.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</row>
    <row r="429" spans="1:19" s="41" customFormat="1" ht="13.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</row>
    <row r="430" spans="1:19" s="41" customFormat="1" ht="13.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</row>
    <row r="431" spans="1:19" s="41" customFormat="1" ht="13.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</row>
    <row r="432" spans="1:19" s="41" customFormat="1" ht="13.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</row>
    <row r="433" spans="1:19" s="41" customFormat="1" ht="13.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</row>
    <row r="434" spans="1:19" s="41" customFormat="1" ht="13.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</row>
    <row r="435" spans="1:19" s="41" customFormat="1" ht="13.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</row>
    <row r="436" spans="1:19" s="41" customFormat="1" ht="13.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</row>
    <row r="437" spans="1:19" s="41" customFormat="1" ht="13.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</row>
    <row r="438" spans="1:19" s="41" customFormat="1" ht="13.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</row>
    <row r="439" spans="1:19" s="41" customFormat="1" ht="13.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</row>
    <row r="440" spans="1:19" s="41" customFormat="1" ht="13.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</row>
    <row r="441" spans="1:19" s="41" customFormat="1" ht="13.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</row>
    <row r="442" spans="1:19" s="41" customFormat="1" ht="13.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</row>
    <row r="443" spans="1:19" s="41" customFormat="1" ht="13.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</row>
    <row r="444" spans="1:19" s="41" customFormat="1" ht="13.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</row>
    <row r="445" spans="1:19" s="41" customFormat="1" ht="13.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</row>
    <row r="446" spans="1:19" s="41" customFormat="1" ht="13.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</row>
    <row r="447" spans="1:19" s="41" customFormat="1" ht="13.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</row>
    <row r="448" spans="1:19" s="41" customFormat="1" ht="13.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</row>
    <row r="449" spans="1:19" s="41" customFormat="1" ht="13.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</row>
    <row r="450" spans="1:19" s="41" customFormat="1" ht="13.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</row>
    <row r="451" spans="1:19" s="41" customFormat="1" ht="13.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</row>
    <row r="452" spans="1:19" s="41" customFormat="1" ht="13.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</row>
    <row r="453" spans="1:19" s="41" customFormat="1" ht="13.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</row>
    <row r="454" spans="1:19" s="41" customFormat="1" ht="13.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</row>
    <row r="455" spans="1:19" s="41" customFormat="1" ht="13.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</row>
    <row r="456" spans="1:19" s="41" customFormat="1" ht="13.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</row>
    <row r="457" spans="1:19" s="41" customFormat="1" ht="13.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</row>
    <row r="458" spans="1:19" s="41" customFormat="1" ht="13.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</row>
    <row r="459" spans="1:19" s="41" customFormat="1" ht="13.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</row>
    <row r="460" spans="1:19" s="41" customFormat="1" ht="13.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</row>
    <row r="461" spans="1:19" s="41" customFormat="1" ht="13.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</row>
    <row r="462" spans="1:19" s="41" customFormat="1" ht="13.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</row>
    <row r="463" spans="1:19" s="41" customFormat="1" ht="13.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</row>
    <row r="464" spans="1:19" s="41" customFormat="1" ht="13.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</row>
    <row r="465" spans="1:19" s="41" customFormat="1" ht="13.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</row>
    <row r="466" spans="1:19" s="41" customFormat="1" ht="13.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</row>
    <row r="467" spans="1:19" s="41" customFormat="1" ht="13.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</row>
    <row r="468" spans="1:19" s="41" customFormat="1" ht="13.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</row>
    <row r="469" spans="1:19" s="41" customFormat="1" ht="13.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</row>
    <row r="470" spans="1:19" s="41" customFormat="1" ht="13.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</row>
    <row r="471" spans="1:19" s="41" customFormat="1" ht="13.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</row>
    <row r="472" spans="1:19" s="41" customFormat="1" ht="13.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</row>
    <row r="473" spans="1:19" s="41" customFormat="1" ht="13.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</row>
    <row r="474" spans="1:19" s="41" customFormat="1" ht="13.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</row>
    <row r="475" spans="1:19" s="41" customFormat="1" ht="13.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</row>
    <row r="476" spans="1:19" s="41" customFormat="1" ht="13.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</row>
    <row r="477" spans="1:19" s="41" customFormat="1" ht="13.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</row>
    <row r="478" spans="1:19" s="41" customFormat="1" ht="13.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</row>
    <row r="479" spans="1:19" s="41" customFormat="1" ht="13.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</row>
    <row r="480" spans="1:19" s="41" customFormat="1" ht="13.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</row>
    <row r="481" spans="1:19" s="41" customFormat="1" ht="13.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</row>
    <row r="482" spans="1:19" s="41" customFormat="1" ht="13.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</row>
    <row r="483" spans="1:19" s="41" customFormat="1" ht="13.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</row>
    <row r="484" spans="1:19" s="41" customFormat="1" ht="13.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</row>
    <row r="485" spans="1:19" s="41" customFormat="1" ht="13.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</row>
    <row r="486" spans="1:19" s="41" customFormat="1" ht="13.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</row>
    <row r="487" spans="1:19" s="41" customFormat="1" ht="13.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</row>
    <row r="488" spans="1:19" s="41" customFormat="1" ht="13.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</row>
    <row r="489" spans="1:19" s="41" customFormat="1" ht="13.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</row>
    <row r="490" spans="1:19" s="41" customFormat="1" ht="13.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</row>
    <row r="491" spans="1:19" s="41" customFormat="1" ht="13.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</row>
    <row r="492" spans="1:19" s="41" customFormat="1" ht="13.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</row>
    <row r="493" spans="1:19" s="41" customFormat="1" ht="13.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</row>
    <row r="494" spans="1:19" s="41" customFormat="1" ht="13.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</row>
    <row r="495" spans="1:19" s="41" customFormat="1" ht="13.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</row>
    <row r="496" spans="1:19" s="41" customFormat="1" ht="13.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</row>
    <row r="497" spans="1:19" s="41" customFormat="1" ht="13.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</row>
    <row r="498" spans="1:19" s="41" customFormat="1" ht="13.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</row>
    <row r="499" spans="1:19" s="41" customFormat="1" ht="13.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</row>
    <row r="500" spans="1:19" s="41" customFormat="1" ht="13.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</row>
    <row r="501" spans="1:19" s="41" customFormat="1" ht="13.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</row>
    <row r="502" spans="1:19" s="41" customFormat="1" ht="13.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</row>
    <row r="503" spans="1:19" s="41" customFormat="1" ht="13.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</row>
    <row r="504" spans="1:19" s="41" customFormat="1" ht="13.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</row>
    <row r="505" spans="1:19" s="41" customFormat="1" ht="13.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</row>
    <row r="506" spans="1:19" s="41" customFormat="1" ht="13.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</row>
    <row r="507" spans="1:19" s="41" customFormat="1" ht="13.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</row>
    <row r="508" spans="1:19" s="41" customFormat="1" ht="13.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</row>
    <row r="509" spans="1:19" s="41" customFormat="1" ht="13.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</row>
    <row r="510" spans="1:19" s="41" customFormat="1" ht="13.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</row>
    <row r="511" spans="1:19" s="41" customFormat="1" ht="13.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</row>
    <row r="512" spans="1:19" s="41" customFormat="1" ht="13.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</row>
    <row r="513" spans="1:19" s="41" customFormat="1" ht="13.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</row>
    <row r="514" spans="1:19" s="41" customFormat="1" ht="13.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</row>
    <row r="515" spans="1:19" s="41" customFormat="1" ht="13.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</row>
    <row r="516" spans="1:19" s="41" customFormat="1" ht="13.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</row>
    <row r="517" spans="1:19" s="41" customFormat="1" ht="13.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</row>
    <row r="518" spans="1:19" s="41" customFormat="1" ht="13.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</row>
    <row r="519" spans="1:19" s="41" customFormat="1" ht="13.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</row>
    <row r="520" spans="1:19" s="41" customFormat="1" ht="13.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</row>
    <row r="521" spans="1:19" s="41" customFormat="1" ht="13.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</row>
    <row r="522" spans="1:19" s="41" customFormat="1" ht="13.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</row>
    <row r="523" spans="1:19" s="41" customFormat="1" ht="13.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</row>
    <row r="524" spans="1:19" s="41" customFormat="1" ht="13.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</row>
    <row r="525" spans="1:19" s="41" customFormat="1" ht="13.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</row>
    <row r="526" spans="1:19" s="41" customFormat="1" ht="13.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</row>
    <row r="527" spans="1:19" s="41" customFormat="1" ht="13.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</row>
    <row r="528" spans="1:19" s="41" customFormat="1" ht="13.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</row>
    <row r="529" spans="1:19" s="41" customFormat="1" ht="13.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</row>
    <row r="530" spans="1:19" s="41" customFormat="1" ht="13.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</row>
    <row r="531" spans="1:19" s="41" customFormat="1" ht="13.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</row>
    <row r="532" spans="1:19" s="41" customFormat="1" ht="13.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</row>
    <row r="533" spans="1:19" s="41" customFormat="1" ht="13.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</row>
    <row r="534" spans="1:19" s="41" customFormat="1" ht="13.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</row>
    <row r="535" spans="1:19" s="41" customFormat="1" ht="13.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</row>
    <row r="536" spans="1:19" s="41" customFormat="1" ht="13.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</row>
    <row r="537" spans="1:19" s="41" customFormat="1" ht="13.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</row>
    <row r="538" spans="1:19" s="41" customFormat="1" ht="13.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</row>
    <row r="539" spans="1:19" s="41" customFormat="1" ht="13.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</row>
    <row r="540" spans="1:19" s="41" customFormat="1" ht="13.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</row>
    <row r="541" spans="1:19" s="41" customFormat="1" ht="13.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</row>
    <row r="542" spans="1:19" s="41" customFormat="1" ht="13.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</row>
    <row r="543" spans="1:19" s="41" customFormat="1" ht="13.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</row>
    <row r="544" spans="1:19" s="41" customFormat="1" ht="13.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</row>
    <row r="545" spans="1:19" s="41" customFormat="1" ht="13.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</row>
    <row r="546" spans="1:19" s="41" customFormat="1" ht="13.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</row>
    <row r="547" spans="1:19" s="41" customFormat="1" ht="13.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</row>
    <row r="548" spans="1:19" s="41" customFormat="1" ht="13.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</row>
    <row r="549" spans="1:19" s="41" customFormat="1" ht="13.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</row>
    <row r="550" spans="1:19" s="41" customFormat="1" ht="13.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</row>
    <row r="551" spans="1:19" s="41" customFormat="1" ht="13.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</row>
    <row r="552" spans="1:19" s="41" customFormat="1" ht="13.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</row>
    <row r="553" spans="1:19" s="41" customFormat="1" ht="13.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</row>
    <row r="554" spans="1:19" s="41" customFormat="1" ht="13.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</row>
    <row r="555" spans="1:19" s="41" customFormat="1" ht="13.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</row>
    <row r="556" spans="1:19" s="41" customFormat="1" ht="13.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</row>
    <row r="557" spans="1:19" s="41" customFormat="1" ht="13.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</row>
    <row r="558" spans="1:19" s="41" customFormat="1" ht="13.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</row>
    <row r="559" spans="1:19" s="41" customFormat="1" ht="13.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</row>
    <row r="560" spans="1:19" s="41" customFormat="1" ht="13.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</row>
    <row r="561" spans="1:19" s="41" customFormat="1" ht="13.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</row>
    <row r="562" spans="1:19" s="41" customFormat="1" ht="13.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</row>
    <row r="563" spans="1:19" s="41" customFormat="1" ht="13.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</row>
    <row r="564" spans="1:19" s="41" customFormat="1" ht="13.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</row>
    <row r="565" spans="1:19" s="41" customFormat="1" ht="13.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</row>
    <row r="566" spans="1:19" s="41" customFormat="1" ht="13.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</row>
    <row r="567" spans="1:19" s="41" customFormat="1" ht="13.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</row>
    <row r="568" spans="1:19" s="41" customFormat="1" ht="13.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</row>
    <row r="569" spans="1:19" s="41" customFormat="1" ht="13.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</row>
    <row r="570" spans="1:19" s="41" customFormat="1" ht="13.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</row>
    <row r="571" spans="1:19" s="41" customFormat="1" ht="13.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</row>
    <row r="572" spans="1:19" s="41" customFormat="1" ht="13.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</row>
    <row r="573" spans="1:19" s="41" customFormat="1" ht="13.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</row>
    <row r="574" spans="1:19" s="41" customFormat="1" ht="13.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</row>
    <row r="575" spans="1:19" s="41" customFormat="1" ht="13.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</row>
    <row r="576" spans="1:19" s="41" customFormat="1" ht="13.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</row>
    <row r="577" spans="1:19" s="41" customFormat="1" ht="13.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</row>
    <row r="578" spans="1:19" s="41" customFormat="1" ht="13.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</row>
    <row r="579" spans="1:19" s="41" customFormat="1" ht="13.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</row>
    <row r="580" spans="1:19" s="41" customFormat="1" ht="13.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</row>
    <row r="581" spans="1:19" s="41" customFormat="1" ht="13.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</row>
    <row r="582" spans="1:19" s="41" customFormat="1" ht="13.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</row>
    <row r="583" spans="1:19" s="41" customFormat="1" ht="13.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</row>
    <row r="584" spans="1:19" s="41" customFormat="1" ht="13.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</row>
    <row r="585" spans="1:19" s="41" customFormat="1" ht="13.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</row>
    <row r="586" spans="1:19" s="41" customFormat="1" ht="13.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</row>
    <row r="587" spans="1:19" s="41" customFormat="1" ht="13.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</row>
    <row r="588" spans="1:19" s="41" customFormat="1" ht="13.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</row>
    <row r="589" spans="1:19" s="41" customFormat="1" ht="13.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</row>
    <row r="590" spans="1:19" s="41" customFormat="1" ht="13.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</row>
    <row r="591" spans="1:19" s="41" customFormat="1" ht="13.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</row>
    <row r="592" spans="1:19" s="41" customFormat="1" ht="13.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</row>
    <row r="593" spans="1:19" s="41" customFormat="1" ht="13.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</row>
    <row r="594" spans="1:19" s="41" customFormat="1" ht="13.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</row>
    <row r="595" spans="1:19" s="41" customFormat="1" ht="13.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</row>
    <row r="596" spans="1:19" s="41" customFormat="1" ht="13.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</row>
    <row r="597" spans="1:19" s="41" customFormat="1" ht="13.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</row>
    <row r="598" spans="1:19" s="41" customFormat="1" ht="13.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</row>
    <row r="599" spans="1:19" s="41" customFormat="1" ht="13.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</row>
    <row r="600" spans="1:19" s="41" customFormat="1" ht="13.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</row>
    <row r="601" spans="1:19" s="41" customFormat="1" ht="13.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</row>
    <row r="602" spans="1:19" s="41" customFormat="1" ht="13.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</row>
    <row r="603" spans="1:19" s="41" customFormat="1" ht="13.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</row>
    <row r="604" spans="1:19" s="41" customFormat="1" ht="13.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</row>
    <row r="605" spans="1:19" s="41" customFormat="1" ht="13.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</row>
    <row r="606" spans="1:19" s="41" customFormat="1" ht="13.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</row>
    <row r="607" spans="1:19" s="41" customFormat="1" ht="13.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</row>
    <row r="608" spans="1:19" s="41" customFormat="1" ht="13.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</row>
    <row r="609" spans="1:19" s="41" customFormat="1" ht="13.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</row>
    <row r="610" spans="1:19" s="41" customFormat="1" ht="13.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</row>
    <row r="611" spans="1:19" s="41" customFormat="1" ht="13.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</row>
    <row r="612" spans="1:19" s="41" customFormat="1" ht="13.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</row>
    <row r="613" spans="1:19" s="41" customFormat="1" ht="13.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</row>
    <row r="614" spans="1:19" s="41" customFormat="1" ht="13.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</row>
    <row r="615" spans="1:19" s="41" customFormat="1" ht="13.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</row>
    <row r="616" spans="1:19" s="41" customFormat="1" ht="13.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</row>
    <row r="617" spans="1:19" s="41" customFormat="1" ht="13.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</row>
    <row r="618" spans="1:19" s="41" customFormat="1" ht="13.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</row>
    <row r="619" spans="1:19" s="41" customFormat="1" ht="13.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</row>
    <row r="620" spans="1:19" s="41" customFormat="1" ht="13.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</row>
    <row r="621" spans="1:19" s="41" customFormat="1" ht="13.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</row>
    <row r="622" spans="1:19" s="41" customFormat="1" ht="13.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</row>
    <row r="623" spans="1:19" s="41" customFormat="1" ht="13.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</row>
    <row r="624" spans="1:19" s="41" customFormat="1" ht="13.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</row>
    <row r="625" spans="1:19" s="41" customFormat="1" ht="13.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</row>
    <row r="626" spans="1:19" s="41" customFormat="1" ht="13.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</row>
    <row r="627" spans="1:19" s="41" customFormat="1" ht="13.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</row>
    <row r="628" spans="1:19" s="41" customFormat="1" ht="13.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</row>
    <row r="629" spans="1:19" s="41" customFormat="1" ht="13.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</row>
    <row r="630" spans="1:19" s="41" customFormat="1" ht="13.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</row>
    <row r="631" spans="1:19" s="41" customFormat="1" ht="13.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</row>
    <row r="632" spans="1:19" s="41" customFormat="1" ht="13.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</row>
    <row r="633" spans="1:19" s="41" customFormat="1" ht="13.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</row>
    <row r="634" spans="1:19" s="41" customFormat="1" ht="13.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</row>
    <row r="635" spans="1:19" s="41" customFormat="1" ht="13.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</row>
    <row r="636" spans="1:19" s="41" customFormat="1" ht="13.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</row>
    <row r="637" spans="1:19" s="41" customFormat="1" ht="13.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</row>
    <row r="638" spans="1:19" s="41" customFormat="1" ht="13.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</row>
    <row r="639" spans="1:19" s="41" customFormat="1" ht="13.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</row>
    <row r="640" spans="1:19" s="41" customFormat="1" ht="13.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</row>
    <row r="641" spans="1:19" s="41" customFormat="1" ht="13.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</row>
    <row r="642" spans="1:19" s="41" customFormat="1" ht="13.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</row>
    <row r="643" spans="1:19" s="41" customFormat="1" ht="13.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</row>
    <row r="644" spans="1:19" s="41" customFormat="1" ht="13.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</row>
    <row r="645" spans="1:19" s="41" customFormat="1" ht="13.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</row>
    <row r="646" spans="1:19" s="41" customFormat="1" ht="13.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</row>
    <row r="647" spans="1:19" s="41" customFormat="1" ht="13.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</row>
    <row r="648" spans="1:19" s="41" customFormat="1" ht="13.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</row>
    <row r="649" spans="1:19" s="41" customFormat="1" ht="13.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</row>
    <row r="650" spans="1:19" s="41" customFormat="1" ht="13.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</row>
    <row r="651" spans="1:19" s="41" customFormat="1" ht="13.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</row>
    <row r="652" spans="1:19" s="41" customFormat="1" ht="13.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</row>
    <row r="653" spans="1:19" s="41" customFormat="1" ht="13.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</row>
    <row r="654" spans="1:19" s="41" customFormat="1" ht="13.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</row>
    <row r="655" spans="1:19" s="41" customFormat="1" ht="13.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</row>
    <row r="656" spans="1:19" s="41" customFormat="1" ht="13.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</row>
    <row r="657" spans="1:19" s="41" customFormat="1" ht="13.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</row>
    <row r="658" spans="1:19" s="41" customFormat="1" ht="13.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</row>
    <row r="659" spans="1:19" s="41" customFormat="1" ht="13.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</row>
    <row r="660" spans="1:19" s="41" customFormat="1" ht="13.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</row>
    <row r="661" spans="1:19" s="41" customFormat="1" ht="13.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</row>
    <row r="662" spans="1:19" s="41" customFormat="1" ht="13.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</row>
    <row r="663" spans="1:19" s="41" customFormat="1" ht="13.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</row>
    <row r="664" spans="1:19" s="41" customFormat="1" ht="13.5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</row>
    <row r="665" spans="1:19" s="41" customFormat="1" ht="13.5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</row>
    <row r="666" spans="1:19" s="41" customFormat="1" ht="13.5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</row>
    <row r="667" spans="1:19" s="41" customFormat="1" ht="13.5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</row>
    <row r="668" spans="1:19" s="41" customFormat="1" ht="13.5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</row>
    <row r="669" spans="1:19" s="41" customFormat="1" ht="13.5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</row>
    <row r="670" spans="1:19" s="41" customFormat="1" ht="13.5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</row>
    <row r="671" spans="1:19" s="41" customFormat="1" ht="13.5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</row>
    <row r="672" spans="1:19" s="41" customFormat="1" ht="13.5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</row>
    <row r="673" spans="1:19" s="41" customFormat="1" ht="13.5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</row>
    <row r="674" spans="1:19" s="41" customFormat="1" ht="13.5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</row>
    <row r="675" spans="1:19" s="41" customFormat="1" ht="13.5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</row>
    <row r="676" spans="1:19" s="41" customFormat="1" ht="13.5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</row>
    <row r="677" spans="1:19" s="41" customFormat="1" ht="13.5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</row>
    <row r="678" spans="1:19" s="41" customFormat="1" ht="13.5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</row>
    <row r="679" spans="1:19" s="41" customFormat="1" ht="13.5">
      <c r="A679" s="42"/>
      <c r="B679" s="42"/>
      <c r="C679" s="42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</row>
    <row r="680" spans="1:19" s="41" customFormat="1" ht="13.5">
      <c r="A680" s="42"/>
      <c r="B680" s="42"/>
      <c r="C680" s="42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</row>
    <row r="681" spans="1:19" s="41" customFormat="1" ht="13.5">
      <c r="A681" s="42"/>
      <c r="B681" s="42"/>
      <c r="C681" s="42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</row>
    <row r="682" spans="1:19" s="41" customFormat="1" ht="13.5">
      <c r="A682" s="42"/>
      <c r="B682" s="42"/>
      <c r="C682" s="42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</row>
    <row r="683" spans="1:19" s="41" customFormat="1" ht="13.5">
      <c r="A683" s="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</row>
    <row r="684" spans="1:19" s="41" customFormat="1" ht="13.5">
      <c r="A684" s="42"/>
      <c r="B684" s="42"/>
      <c r="C684" s="42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</row>
    <row r="685" spans="1:19" s="41" customFormat="1" ht="13.5">
      <c r="A685" s="42"/>
      <c r="B685" s="42"/>
      <c r="C685" s="42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</row>
    <row r="686" spans="1:19" s="41" customFormat="1" ht="13.5">
      <c r="A686" s="42"/>
      <c r="B686" s="42"/>
      <c r="C686" s="42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</row>
    <row r="687" spans="1:19" s="41" customFormat="1" ht="13.5">
      <c r="A687" s="42"/>
      <c r="B687" s="42"/>
      <c r="C687" s="42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</row>
    <row r="688" spans="1:19" s="41" customFormat="1" ht="13.5">
      <c r="A688" s="42"/>
      <c r="B688" s="42"/>
      <c r="C688" s="42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</row>
    <row r="689" spans="1:19" s="41" customFormat="1" ht="13.5">
      <c r="A689" s="42"/>
      <c r="B689" s="42"/>
      <c r="C689" s="42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</row>
    <row r="690" spans="1:19" s="41" customFormat="1" ht="13.5">
      <c r="A690" s="42"/>
      <c r="B690" s="42"/>
      <c r="C690" s="42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</row>
    <row r="691" spans="1:19" s="41" customFormat="1" ht="13.5">
      <c r="A691" s="42"/>
      <c r="B691" s="42"/>
      <c r="C691" s="42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</row>
    <row r="692" spans="1:19" s="41" customFormat="1" ht="13.5">
      <c r="A692" s="42"/>
      <c r="B692" s="42"/>
      <c r="C692" s="42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</row>
    <row r="693" spans="1:19" s="41" customFormat="1" ht="13.5">
      <c r="A693" s="42"/>
      <c r="B693" s="42"/>
      <c r="C693" s="42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</row>
    <row r="694" spans="1:19" s="41" customFormat="1" ht="13.5">
      <c r="A694" s="42"/>
      <c r="B694" s="42"/>
      <c r="C694" s="42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</row>
    <row r="695" spans="1:19" s="41" customFormat="1" ht="13.5">
      <c r="A695" s="42"/>
      <c r="B695" s="42"/>
      <c r="C695" s="42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</row>
    <row r="696" spans="1:19" s="41" customFormat="1" ht="13.5">
      <c r="A696" s="42"/>
      <c r="B696" s="42"/>
      <c r="C696" s="42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</row>
    <row r="697" spans="1:19" s="41" customFormat="1" ht="13.5">
      <c r="A697" s="42"/>
      <c r="B697" s="42"/>
      <c r="C697" s="42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</row>
    <row r="698" spans="1:19" s="41" customFormat="1" ht="13.5">
      <c r="A698" s="42"/>
      <c r="B698" s="42"/>
      <c r="C698" s="42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</row>
    <row r="699" spans="1:19" s="41" customFormat="1" ht="13.5">
      <c r="A699" s="42"/>
      <c r="B699" s="42"/>
      <c r="C699" s="42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</row>
    <row r="700" spans="1:19" s="41" customFormat="1" ht="13.5">
      <c r="A700" s="42"/>
      <c r="B700" s="42"/>
      <c r="C700" s="42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</row>
    <row r="701" spans="1:19" s="41" customFormat="1" ht="13.5">
      <c r="A701" s="42"/>
      <c r="B701" s="42"/>
      <c r="C701" s="42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</row>
    <row r="702" spans="1:19" s="41" customFormat="1" ht="13.5">
      <c r="A702" s="42"/>
      <c r="B702" s="42"/>
      <c r="C702" s="42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</row>
    <row r="703" spans="1:19" s="41" customFormat="1" ht="13.5">
      <c r="A703" s="42"/>
      <c r="B703" s="42"/>
      <c r="C703" s="42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</row>
    <row r="704" spans="1:19" s="41" customFormat="1" ht="13.5">
      <c r="A704" s="42"/>
      <c r="B704" s="42"/>
      <c r="C704" s="42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</row>
    <row r="705" spans="1:19" s="41" customFormat="1" ht="13.5">
      <c r="A705" s="42"/>
      <c r="B705" s="42"/>
      <c r="C705" s="42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</row>
    <row r="706" spans="1:19" s="41" customFormat="1" ht="13.5">
      <c r="A706" s="42"/>
      <c r="B706" s="42"/>
      <c r="C706" s="42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</row>
    <row r="707" spans="1:19" s="41" customFormat="1" ht="13.5">
      <c r="A707" s="42"/>
      <c r="B707" s="42"/>
      <c r="C707" s="42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</row>
    <row r="708" spans="1:19" s="41" customFormat="1" ht="13.5">
      <c r="A708" s="42"/>
      <c r="B708" s="42"/>
      <c r="C708" s="42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</row>
    <row r="709" spans="1:19" s="41" customFormat="1" ht="13.5">
      <c r="A709" s="42"/>
      <c r="B709" s="42"/>
      <c r="C709" s="42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</row>
    <row r="710" spans="1:19" s="41" customFormat="1" ht="13.5">
      <c r="A710" s="42"/>
      <c r="B710" s="42"/>
      <c r="C710" s="42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</row>
    <row r="711" spans="1:19" s="41" customFormat="1" ht="13.5">
      <c r="A711" s="42"/>
      <c r="B711" s="42"/>
      <c r="C711" s="42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</row>
    <row r="712" spans="1:19" s="41" customFormat="1" ht="13.5">
      <c r="A712" s="42"/>
      <c r="B712" s="42"/>
      <c r="C712" s="42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</row>
    <row r="713" spans="1:19" s="41" customFormat="1" ht="13.5">
      <c r="A713" s="42"/>
      <c r="B713" s="42"/>
      <c r="C713" s="42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</row>
    <row r="714" spans="1:19" s="41" customFormat="1" ht="13.5">
      <c r="A714" s="42"/>
      <c r="B714" s="42"/>
      <c r="C714" s="42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</row>
    <row r="715" spans="1:19" s="41" customFormat="1" ht="13.5">
      <c r="A715" s="42"/>
      <c r="B715" s="42"/>
      <c r="C715" s="42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</row>
    <row r="716" spans="1:19" s="41" customFormat="1" ht="13.5">
      <c r="A716" s="42"/>
      <c r="B716" s="42"/>
      <c r="C716" s="42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</row>
    <row r="717" spans="1:19" s="41" customFormat="1" ht="13.5">
      <c r="A717" s="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</row>
    <row r="718" spans="1:19" s="41" customFormat="1" ht="13.5">
      <c r="A718" s="42"/>
      <c r="B718" s="42"/>
      <c r="C718" s="42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</row>
    <row r="719" spans="1:19" s="41" customFormat="1" ht="13.5">
      <c r="A719" s="42"/>
      <c r="B719" s="42"/>
      <c r="C719" s="42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</row>
    <row r="720" spans="1:19" s="41" customFormat="1" ht="13.5">
      <c r="A720" s="42"/>
      <c r="B720" s="42"/>
      <c r="C720" s="42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</row>
    <row r="721" spans="1:19" s="41" customFormat="1" ht="13.5">
      <c r="A721" s="42"/>
      <c r="B721" s="42"/>
      <c r="C721" s="42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</row>
    <row r="722" spans="1:19" s="41" customFormat="1" ht="13.5">
      <c r="A722" s="42"/>
      <c r="B722" s="42"/>
      <c r="C722" s="42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</row>
    <row r="723" spans="1:19" s="41" customFormat="1" ht="13.5">
      <c r="A723" s="42"/>
      <c r="B723" s="42"/>
      <c r="C723" s="42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</row>
    <row r="724" spans="1:19" s="41" customFormat="1" ht="13.5">
      <c r="A724" s="42"/>
      <c r="B724" s="42"/>
      <c r="C724" s="42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</row>
    <row r="725" spans="1:19" s="41" customFormat="1" ht="13.5">
      <c r="A725" s="42"/>
      <c r="B725" s="42"/>
      <c r="C725" s="42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</row>
    <row r="726" spans="1:19" s="41" customFormat="1" ht="13.5">
      <c r="A726" s="42"/>
      <c r="B726" s="42"/>
      <c r="C726" s="42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</row>
    <row r="727" spans="1:19" s="41" customFormat="1" ht="13.5">
      <c r="A727" s="42"/>
      <c r="B727" s="42"/>
      <c r="C727" s="42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</row>
    <row r="728" spans="1:19" s="41" customFormat="1" ht="13.5">
      <c r="A728" s="42"/>
      <c r="B728" s="42"/>
      <c r="C728" s="42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</row>
    <row r="729" spans="1:19" s="41" customFormat="1" ht="13.5">
      <c r="A729" s="42"/>
      <c r="B729" s="42"/>
      <c r="C729" s="42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</row>
    <row r="730" spans="1:19" s="41" customFormat="1" ht="13.5">
      <c r="A730" s="42"/>
      <c r="B730" s="42"/>
      <c r="C730" s="42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</row>
    <row r="731" spans="1:19" s="41" customFormat="1" ht="13.5">
      <c r="A731" s="42"/>
      <c r="B731" s="42"/>
      <c r="C731" s="42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</row>
    <row r="732" spans="1:19" s="41" customFormat="1" ht="13.5">
      <c r="A732" s="42"/>
      <c r="B732" s="42"/>
      <c r="C732" s="42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</row>
    <row r="733" spans="1:19" s="41" customFormat="1" ht="13.5">
      <c r="A733" s="42"/>
      <c r="B733" s="42"/>
      <c r="C733" s="42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</row>
    <row r="734" spans="1:19" s="41" customFormat="1" ht="13.5">
      <c r="A734" s="42"/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</row>
    <row r="735" spans="1:19" s="41" customFormat="1" ht="13.5">
      <c r="A735" s="42"/>
      <c r="B735" s="42"/>
      <c r="C735" s="42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</row>
    <row r="736" spans="1:19" s="41" customFormat="1" ht="13.5">
      <c r="A736" s="42"/>
      <c r="B736" s="42"/>
      <c r="C736" s="42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</row>
    <row r="737" spans="1:19" s="41" customFormat="1" ht="13.5">
      <c r="A737" s="42"/>
      <c r="B737" s="42"/>
      <c r="C737" s="42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</row>
    <row r="738" spans="1:19" s="41" customFormat="1" ht="13.5">
      <c r="A738" s="42"/>
      <c r="B738" s="42"/>
      <c r="C738" s="42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</row>
    <row r="739" spans="1:19" s="41" customFormat="1" ht="13.5">
      <c r="A739" s="42"/>
      <c r="B739" s="42"/>
      <c r="C739" s="42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</row>
    <row r="740" spans="1:19" s="41" customFormat="1" ht="13.5">
      <c r="A740" s="42"/>
      <c r="B740" s="42"/>
      <c r="C740" s="42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</row>
    <row r="741" spans="1:19" s="41" customFormat="1" ht="13.5">
      <c r="A741" s="42"/>
      <c r="B741" s="42"/>
      <c r="C741" s="42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</row>
    <row r="742" spans="1:19" s="41" customFormat="1" ht="13.5">
      <c r="A742" s="42"/>
      <c r="B742" s="42"/>
      <c r="C742" s="42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</row>
    <row r="743" spans="1:19" s="41" customFormat="1" ht="13.5">
      <c r="A743" s="42"/>
      <c r="B743" s="42"/>
      <c r="C743" s="42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</row>
    <row r="744" spans="1:19" s="41" customFormat="1" ht="13.5">
      <c r="A744" s="42"/>
      <c r="B744" s="42"/>
      <c r="C744" s="42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</row>
    <row r="745" spans="1:19" s="41" customFormat="1" ht="13.5">
      <c r="A745" s="42"/>
      <c r="B745" s="42"/>
      <c r="C745" s="42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</row>
    <row r="746" spans="1:19" s="41" customFormat="1" ht="13.5">
      <c r="A746" s="42"/>
      <c r="B746" s="42"/>
      <c r="C746" s="42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</row>
    <row r="747" spans="1:19" s="41" customFormat="1" ht="13.5">
      <c r="A747" s="42"/>
      <c r="B747" s="42"/>
      <c r="C747" s="42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</row>
    <row r="748" spans="1:19" s="41" customFormat="1" ht="13.5">
      <c r="A748" s="42"/>
      <c r="B748" s="42"/>
      <c r="C748" s="42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</row>
    <row r="749" spans="1:19" s="41" customFormat="1" ht="13.5">
      <c r="A749" s="42"/>
      <c r="B749" s="42"/>
      <c r="C749" s="42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</row>
    <row r="750" spans="1:19" s="41" customFormat="1" ht="13.5">
      <c r="A750" s="42"/>
      <c r="B750" s="42"/>
      <c r="C750" s="42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</row>
    <row r="751" spans="1:19" s="41" customFormat="1" ht="13.5">
      <c r="A751" s="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</row>
    <row r="752" spans="1:19" s="41" customFormat="1" ht="13.5">
      <c r="A752" s="42"/>
      <c r="B752" s="42"/>
      <c r="C752" s="42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</row>
    <row r="753" spans="1:19" s="41" customFormat="1" ht="13.5">
      <c r="A753" s="42"/>
      <c r="B753" s="42"/>
      <c r="C753" s="42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</row>
    <row r="754" spans="1:19" s="41" customFormat="1" ht="13.5">
      <c r="A754" s="42"/>
      <c r="B754" s="42"/>
      <c r="C754" s="42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</row>
    <row r="755" spans="1:19" s="41" customFormat="1" ht="13.5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</row>
    <row r="756" spans="1:19" s="41" customFormat="1" ht="13.5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</row>
    <row r="757" spans="1:19" s="41" customFormat="1" ht="13.5">
      <c r="A757" s="42"/>
      <c r="B757" s="42"/>
      <c r="C757" s="42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</row>
    <row r="758" spans="1:19" s="41" customFormat="1" ht="13.5">
      <c r="A758" s="42"/>
      <c r="B758" s="42"/>
      <c r="C758" s="42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</row>
    <row r="759" spans="1:19" s="41" customFormat="1" ht="13.5">
      <c r="A759" s="42"/>
      <c r="B759" s="42"/>
      <c r="C759" s="42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</row>
    <row r="760" spans="1:19" s="41" customFormat="1" ht="13.5">
      <c r="A760" s="42"/>
      <c r="B760" s="42"/>
      <c r="C760" s="42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</row>
    <row r="761" spans="1:19" s="41" customFormat="1" ht="13.5">
      <c r="A761" s="42"/>
      <c r="B761" s="42"/>
      <c r="C761" s="42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</row>
    <row r="762" spans="1:19" s="41" customFormat="1" ht="13.5">
      <c r="A762" s="42"/>
      <c r="B762" s="42"/>
      <c r="C762" s="42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</row>
    <row r="763" spans="1:19" s="41" customFormat="1" ht="13.5">
      <c r="A763" s="42"/>
      <c r="B763" s="42"/>
      <c r="C763" s="42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</row>
    <row r="764" spans="1:19" s="41" customFormat="1" ht="13.5">
      <c r="A764" s="42"/>
      <c r="B764" s="42"/>
      <c r="C764" s="42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</row>
    <row r="765" spans="1:19" s="41" customFormat="1" ht="13.5">
      <c r="A765" s="42"/>
      <c r="B765" s="42"/>
      <c r="C765" s="42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</row>
    <row r="766" spans="1:19" s="41" customFormat="1" ht="13.5">
      <c r="A766" s="42"/>
      <c r="B766" s="42"/>
      <c r="C766" s="42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</row>
    <row r="767" spans="1:19" s="41" customFormat="1" ht="13.5">
      <c r="A767" s="42"/>
      <c r="B767" s="42"/>
      <c r="C767" s="42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</row>
    <row r="768" spans="1:19" s="41" customFormat="1" ht="13.5">
      <c r="A768" s="42"/>
      <c r="B768" s="42"/>
      <c r="C768" s="42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</row>
    <row r="769" spans="1:19" s="41" customFormat="1" ht="13.5">
      <c r="A769" s="42"/>
      <c r="B769" s="42"/>
      <c r="C769" s="42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</row>
    <row r="770" spans="1:19" s="41" customFormat="1" ht="13.5">
      <c r="A770" s="42"/>
      <c r="B770" s="42"/>
      <c r="C770" s="42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</row>
    <row r="771" spans="1:19" s="41" customFormat="1" ht="13.5">
      <c r="A771" s="42"/>
      <c r="B771" s="42"/>
      <c r="C771" s="42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</row>
    <row r="772" spans="1:19" s="41" customFormat="1" ht="13.5">
      <c r="A772" s="42"/>
      <c r="B772" s="42"/>
      <c r="C772" s="42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</row>
    <row r="773" spans="1:19" s="41" customFormat="1" ht="13.5">
      <c r="A773" s="42"/>
      <c r="B773" s="42"/>
      <c r="C773" s="42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</row>
    <row r="774" spans="1:19" s="41" customFormat="1" ht="13.5">
      <c r="A774" s="42"/>
      <c r="B774" s="42"/>
      <c r="C774" s="42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</row>
    <row r="775" spans="1:19" s="41" customFormat="1" ht="13.5">
      <c r="A775" s="42"/>
      <c r="B775" s="42"/>
      <c r="C775" s="42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</row>
    <row r="776" spans="1:19" s="41" customFormat="1" ht="13.5">
      <c r="A776" s="42"/>
      <c r="B776" s="42"/>
      <c r="C776" s="42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</row>
    <row r="777" spans="1:19" s="41" customFormat="1" ht="13.5">
      <c r="A777" s="42"/>
      <c r="B777" s="42"/>
      <c r="C777" s="42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</row>
    <row r="778" spans="1:19" s="41" customFormat="1" ht="13.5">
      <c r="A778" s="42"/>
      <c r="B778" s="42"/>
      <c r="C778" s="42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</row>
    <row r="779" spans="1:19" s="41" customFormat="1" ht="13.5">
      <c r="A779" s="42"/>
      <c r="B779" s="42"/>
      <c r="C779" s="42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</row>
    <row r="780" spans="1:19" s="41" customFormat="1" ht="13.5">
      <c r="A780" s="42"/>
      <c r="B780" s="42"/>
      <c r="C780" s="42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</row>
    <row r="781" spans="1:19" s="41" customFormat="1" ht="13.5">
      <c r="A781" s="42"/>
      <c r="B781" s="42"/>
      <c r="C781" s="42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</row>
    <row r="782" spans="1:19" s="41" customFormat="1" ht="13.5">
      <c r="A782" s="42"/>
      <c r="B782" s="42"/>
      <c r="C782" s="42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</row>
    <row r="783" spans="1:19" s="41" customFormat="1" ht="13.5">
      <c r="A783" s="42"/>
      <c r="B783" s="42"/>
      <c r="C783" s="42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</row>
    <row r="784" spans="1:19" s="41" customFormat="1" ht="13.5">
      <c r="A784" s="42"/>
      <c r="B784" s="42"/>
      <c r="C784" s="42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</row>
    <row r="785" spans="1:19" s="41" customFormat="1" ht="13.5">
      <c r="A785" s="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</row>
    <row r="786" spans="1:19" s="41" customFormat="1" ht="13.5">
      <c r="A786" s="42"/>
      <c r="B786" s="42"/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</row>
    <row r="787" spans="1:19" s="41" customFormat="1" ht="13.5">
      <c r="A787" s="42"/>
      <c r="B787" s="42"/>
      <c r="C787" s="42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</row>
    <row r="788" spans="1:19" s="41" customFormat="1" ht="13.5">
      <c r="A788" s="42"/>
      <c r="B788" s="42"/>
      <c r="C788" s="42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</row>
    <row r="789" spans="1:19" s="41" customFormat="1" ht="13.5">
      <c r="A789" s="42"/>
      <c r="B789" s="42"/>
      <c r="C789" s="42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</row>
    <row r="790" spans="1:19" s="41" customFormat="1" ht="13.5">
      <c r="A790" s="42"/>
      <c r="B790" s="42"/>
      <c r="C790" s="42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</row>
    <row r="791" spans="1:19" s="41" customFormat="1" ht="13.5">
      <c r="A791" s="42"/>
      <c r="B791" s="42"/>
      <c r="C791" s="42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</row>
    <row r="792" spans="1:19" s="41" customFormat="1" ht="13.5">
      <c r="A792" s="42"/>
      <c r="B792" s="42"/>
      <c r="C792" s="42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</row>
    <row r="793" spans="1:19" s="41" customFormat="1" ht="13.5">
      <c r="A793" s="42"/>
      <c r="B793" s="42"/>
      <c r="C793" s="42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</row>
    <row r="794" spans="1:19" s="41" customFormat="1" ht="13.5">
      <c r="A794" s="42"/>
      <c r="B794" s="42"/>
      <c r="C794" s="42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</row>
    <row r="795" spans="1:19" s="41" customFormat="1" ht="13.5">
      <c r="A795" s="42"/>
      <c r="B795" s="42"/>
      <c r="C795" s="42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</row>
    <row r="796" spans="1:19" s="41" customFormat="1" ht="13.5">
      <c r="A796" s="42"/>
      <c r="B796" s="42"/>
      <c r="C796" s="42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</row>
    <row r="797" spans="1:19" s="41" customFormat="1" ht="13.5">
      <c r="A797" s="42"/>
      <c r="B797" s="42"/>
      <c r="C797" s="42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</row>
    <row r="798" spans="1:19" s="41" customFormat="1" ht="13.5">
      <c r="A798" s="42"/>
      <c r="B798" s="42"/>
      <c r="C798" s="42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</row>
    <row r="799" spans="1:19" s="41" customFormat="1" ht="13.5">
      <c r="A799" s="42"/>
      <c r="B799" s="42"/>
      <c r="C799" s="42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</row>
    <row r="800" spans="1:19" s="41" customFormat="1" ht="13.5">
      <c r="A800" s="42"/>
      <c r="B800" s="42"/>
      <c r="C800" s="42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</row>
    <row r="801" spans="1:19" s="41" customFormat="1" ht="13.5">
      <c r="A801" s="42"/>
      <c r="B801" s="42"/>
      <c r="C801" s="42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</row>
    <row r="802" spans="1:19" s="41" customFormat="1" ht="13.5">
      <c r="A802" s="42"/>
      <c r="B802" s="42"/>
      <c r="C802" s="42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</row>
    <row r="803" spans="1:19" s="41" customFormat="1" ht="13.5">
      <c r="A803" s="42"/>
      <c r="B803" s="42"/>
      <c r="C803" s="42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</row>
    <row r="804" spans="1:19" s="41" customFormat="1" ht="13.5">
      <c r="A804" s="42"/>
      <c r="B804" s="42"/>
      <c r="C804" s="42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</row>
    <row r="805" spans="1:19" s="41" customFormat="1" ht="13.5">
      <c r="A805" s="42"/>
      <c r="B805" s="42"/>
      <c r="C805" s="42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</row>
    <row r="806" spans="1:19" s="41" customFormat="1" ht="13.5">
      <c r="A806" s="42"/>
      <c r="B806" s="42"/>
      <c r="C806" s="42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</row>
    <row r="807" spans="1:19" s="41" customFormat="1" ht="13.5">
      <c r="A807" s="42"/>
      <c r="B807" s="42"/>
      <c r="C807" s="42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</row>
    <row r="808" spans="1:19" s="41" customFormat="1" ht="13.5">
      <c r="A808" s="42"/>
      <c r="B808" s="42"/>
      <c r="C808" s="42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</row>
    <row r="809" spans="1:19" s="41" customFormat="1" ht="13.5">
      <c r="A809" s="42"/>
      <c r="B809" s="42"/>
      <c r="C809" s="42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</row>
    <row r="810" spans="1:19" s="41" customFormat="1" ht="13.5">
      <c r="A810" s="42"/>
      <c r="B810" s="42"/>
      <c r="C810" s="42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</row>
    <row r="811" spans="1:19" s="41" customFormat="1" ht="13.5">
      <c r="A811" s="42"/>
      <c r="B811" s="42"/>
      <c r="C811" s="42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</row>
    <row r="812" spans="1:19" s="41" customFormat="1" ht="13.5">
      <c r="A812" s="42"/>
      <c r="B812" s="42"/>
      <c r="C812" s="42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</row>
    <row r="813" spans="1:19" s="41" customFormat="1" ht="13.5">
      <c r="A813" s="42"/>
      <c r="B813" s="42"/>
      <c r="C813" s="42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</row>
    <row r="814" spans="1:19" s="41" customFormat="1" ht="13.5">
      <c r="A814" s="42"/>
      <c r="B814" s="42"/>
      <c r="C814" s="42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</row>
    <row r="815" spans="1:19" s="41" customFormat="1" ht="13.5">
      <c r="A815" s="42"/>
      <c r="B815" s="42"/>
      <c r="C815" s="42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</row>
    <row r="816" spans="1:19" s="41" customFormat="1" ht="13.5">
      <c r="A816" s="42"/>
      <c r="B816" s="42"/>
      <c r="C816" s="42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</row>
    <row r="817" spans="1:19" s="41" customFormat="1" ht="13.5">
      <c r="A817" s="42"/>
      <c r="B817" s="42"/>
      <c r="C817" s="42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</row>
    <row r="818" spans="1:19" s="41" customFormat="1" ht="13.5">
      <c r="A818" s="42"/>
      <c r="B818" s="42"/>
      <c r="C818" s="42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</row>
    <row r="819" spans="1:19" s="41" customFormat="1" ht="13.5">
      <c r="A819" s="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</row>
    <row r="820" spans="1:19" s="41" customFormat="1" ht="13.5">
      <c r="A820" s="42"/>
      <c r="B820" s="42"/>
      <c r="C820" s="42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</row>
    <row r="821" spans="1:19" s="41" customFormat="1" ht="13.5">
      <c r="A821" s="42"/>
      <c r="B821" s="42"/>
      <c r="C821" s="42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</row>
    <row r="822" spans="1:19" s="41" customFormat="1" ht="13.5">
      <c r="A822" s="42"/>
      <c r="B822" s="42"/>
      <c r="C822" s="42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</row>
    <row r="823" spans="1:19" s="41" customFormat="1" ht="13.5">
      <c r="A823" s="42"/>
      <c r="B823" s="42"/>
      <c r="C823" s="42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</row>
    <row r="824" spans="1:19" s="41" customFormat="1" ht="13.5">
      <c r="A824" s="42"/>
      <c r="B824" s="42"/>
      <c r="C824" s="42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</row>
    <row r="825" spans="1:19" s="41" customFormat="1" ht="13.5">
      <c r="A825" s="42"/>
      <c r="B825" s="42"/>
      <c r="C825" s="42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</row>
    <row r="826" spans="1:19" s="41" customFormat="1" ht="13.5">
      <c r="A826" s="42"/>
      <c r="B826" s="42"/>
      <c r="C826" s="42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</row>
    <row r="827" spans="1:19" s="41" customFormat="1" ht="13.5">
      <c r="A827" s="42"/>
      <c r="B827" s="42"/>
      <c r="C827" s="42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</row>
    <row r="828" spans="1:19" s="41" customFormat="1" ht="13.5">
      <c r="A828" s="42"/>
      <c r="B828" s="42"/>
      <c r="C828" s="42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</row>
    <row r="829" spans="1:19" s="41" customFormat="1" ht="13.5">
      <c r="A829" s="42"/>
      <c r="B829" s="42"/>
      <c r="C829" s="42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</row>
    <row r="830" spans="1:19" s="41" customFormat="1" ht="13.5">
      <c r="A830" s="42"/>
      <c r="B830" s="42"/>
      <c r="C830" s="42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</row>
    <row r="831" spans="1:19" s="41" customFormat="1" ht="13.5">
      <c r="A831" s="42"/>
      <c r="B831" s="42"/>
      <c r="C831" s="42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</row>
    <row r="832" spans="1:19" s="41" customFormat="1" ht="13.5">
      <c r="A832" s="42"/>
      <c r="B832" s="42"/>
      <c r="C832" s="42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</row>
    <row r="833" spans="1:19" s="41" customFormat="1" ht="13.5">
      <c r="A833" s="42"/>
      <c r="B833" s="42"/>
      <c r="C833" s="42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</row>
    <row r="834" spans="1:19" s="41" customFormat="1" ht="13.5">
      <c r="A834" s="42"/>
      <c r="B834" s="42"/>
      <c r="C834" s="42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</row>
    <row r="835" spans="1:19" s="41" customFormat="1" ht="13.5">
      <c r="A835" s="42"/>
      <c r="B835" s="42"/>
      <c r="C835" s="42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</row>
    <row r="836" spans="1:19" s="41" customFormat="1" ht="13.5">
      <c r="A836" s="42"/>
      <c r="B836" s="42"/>
      <c r="C836" s="42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</row>
    <row r="837" spans="1:19" s="41" customFormat="1" ht="13.5">
      <c r="A837" s="42"/>
      <c r="B837" s="42"/>
      <c r="C837" s="42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</row>
    <row r="838" spans="1:19" s="41" customFormat="1" ht="13.5">
      <c r="A838" s="42"/>
      <c r="B838" s="42"/>
      <c r="C838" s="42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</row>
    <row r="839" spans="1:19" s="41" customFormat="1" ht="13.5">
      <c r="A839" s="42"/>
      <c r="B839" s="42"/>
      <c r="C839" s="42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</row>
    <row r="840" spans="1:19" s="41" customFormat="1" ht="13.5">
      <c r="A840" s="42"/>
      <c r="B840" s="42"/>
      <c r="C840" s="42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</row>
    <row r="841" spans="1:19" s="41" customFormat="1" ht="13.5">
      <c r="A841" s="42"/>
      <c r="B841" s="42"/>
      <c r="C841" s="42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</row>
    <row r="842" spans="1:19" s="41" customFormat="1" ht="13.5">
      <c r="A842" s="42"/>
      <c r="B842" s="42"/>
      <c r="C842" s="42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</row>
    <row r="843" spans="1:19" s="41" customFormat="1" ht="13.5">
      <c r="A843" s="42"/>
      <c r="B843" s="42"/>
      <c r="C843" s="42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</row>
    <row r="844" spans="1:19" s="41" customFormat="1" ht="13.5">
      <c r="A844" s="42"/>
      <c r="B844" s="42"/>
      <c r="C844" s="42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</row>
    <row r="845" spans="1:19" s="41" customFormat="1" ht="13.5">
      <c r="A845" s="42"/>
      <c r="B845" s="42"/>
      <c r="C845" s="42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</row>
    <row r="846" spans="1:19" s="41" customFormat="1" ht="13.5">
      <c r="A846" s="42"/>
      <c r="B846" s="42"/>
      <c r="C846" s="42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</row>
    <row r="847" spans="1:19" s="41" customFormat="1" ht="13.5">
      <c r="A847" s="42"/>
      <c r="B847" s="42"/>
      <c r="C847" s="42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</row>
    <row r="848" spans="1:19" s="41" customFormat="1" ht="13.5">
      <c r="A848" s="42"/>
      <c r="B848" s="42"/>
      <c r="C848" s="42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</row>
    <row r="849" spans="1:19" s="41" customFormat="1" ht="13.5">
      <c r="A849" s="42"/>
      <c r="B849" s="42"/>
      <c r="C849" s="42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</row>
    <row r="850" spans="1:19" s="41" customFormat="1" ht="13.5">
      <c r="A850" s="42"/>
      <c r="B850" s="42"/>
      <c r="C850" s="42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</row>
    <row r="851" spans="1:19" s="41" customFormat="1" ht="13.5">
      <c r="A851" s="42"/>
      <c r="B851" s="42"/>
      <c r="C851" s="42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</row>
    <row r="852" spans="1:19" s="41" customFormat="1" ht="13.5">
      <c r="A852" s="42"/>
      <c r="B852" s="42"/>
      <c r="C852" s="42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</row>
    <row r="853" spans="1:19" s="41" customFormat="1" ht="13.5">
      <c r="A853" s="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</row>
    <row r="854" spans="1:19" s="41" customFormat="1" ht="13.5">
      <c r="A854" s="42"/>
      <c r="B854" s="42"/>
      <c r="C854" s="42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</row>
    <row r="855" spans="1:19" s="41" customFormat="1" ht="13.5">
      <c r="A855" s="42"/>
      <c r="B855" s="42"/>
      <c r="C855" s="42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</row>
    <row r="856" spans="1:19" s="41" customFormat="1" ht="13.5">
      <c r="A856" s="42"/>
      <c r="B856" s="42"/>
      <c r="C856" s="42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</row>
    <row r="857" spans="1:19" s="41" customFormat="1" ht="13.5">
      <c r="A857" s="42"/>
      <c r="B857" s="42"/>
      <c r="C857" s="42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</row>
    <row r="858" spans="1:19" s="41" customFormat="1" ht="13.5">
      <c r="A858" s="42"/>
      <c r="B858" s="42"/>
      <c r="C858" s="42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</row>
    <row r="859" spans="1:19" s="41" customFormat="1" ht="13.5">
      <c r="A859" s="42"/>
      <c r="B859" s="42"/>
      <c r="C859" s="42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</row>
    <row r="860" spans="1:19" s="41" customFormat="1" ht="13.5">
      <c r="A860" s="42"/>
      <c r="B860" s="42"/>
      <c r="C860" s="42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</row>
    <row r="861" spans="1:19" s="41" customFormat="1" ht="13.5">
      <c r="A861" s="42"/>
      <c r="B861" s="42"/>
      <c r="C861" s="42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</row>
    <row r="862" spans="1:19" s="41" customFormat="1" ht="13.5">
      <c r="A862" s="42"/>
      <c r="B862" s="42"/>
      <c r="C862" s="42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</row>
    <row r="863" spans="1:19" s="41" customFormat="1" ht="13.5">
      <c r="A863" s="42"/>
      <c r="B863" s="42"/>
      <c r="C863" s="42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</row>
    <row r="864" spans="1:19" s="41" customFormat="1" ht="13.5">
      <c r="A864" s="42"/>
      <c r="B864" s="42"/>
      <c r="C864" s="42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</row>
    <row r="865" spans="1:19" s="41" customFormat="1" ht="13.5">
      <c r="A865" s="42"/>
      <c r="B865" s="42"/>
      <c r="C865" s="42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</row>
    <row r="866" spans="1:19" s="41" customFormat="1" ht="13.5">
      <c r="A866" s="42"/>
      <c r="B866" s="42"/>
      <c r="C866" s="42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</row>
    <row r="867" spans="1:19" s="41" customFormat="1" ht="13.5">
      <c r="A867" s="42"/>
      <c r="B867" s="42"/>
      <c r="C867" s="42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</row>
    <row r="868" spans="1:19" s="41" customFormat="1" ht="13.5">
      <c r="A868" s="42"/>
      <c r="B868" s="42"/>
      <c r="C868" s="42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</row>
    <row r="869" spans="1:19" s="41" customFormat="1" ht="13.5">
      <c r="A869" s="42"/>
      <c r="B869" s="42"/>
      <c r="C869" s="42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</row>
    <row r="870" spans="1:19" s="41" customFormat="1" ht="13.5">
      <c r="A870" s="42"/>
      <c r="B870" s="42"/>
      <c r="C870" s="42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</row>
    <row r="871" spans="1:19" s="41" customFormat="1" ht="13.5">
      <c r="A871" s="42"/>
      <c r="B871" s="42"/>
      <c r="C871" s="42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</row>
    <row r="872" spans="1:19" s="41" customFormat="1" ht="13.5">
      <c r="A872" s="42"/>
      <c r="B872" s="42"/>
      <c r="C872" s="42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</row>
    <row r="873" spans="1:19" s="41" customFormat="1" ht="13.5">
      <c r="A873" s="42"/>
      <c r="B873" s="42"/>
      <c r="C873" s="42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</row>
    <row r="874" spans="1:19" s="41" customFormat="1" ht="13.5">
      <c r="A874" s="42"/>
      <c r="B874" s="42"/>
      <c r="C874" s="42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</row>
    <row r="875" spans="1:19" s="41" customFormat="1" ht="13.5">
      <c r="A875" s="42"/>
      <c r="B875" s="42"/>
      <c r="C875" s="42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</row>
    <row r="876" spans="1:19" s="41" customFormat="1" ht="13.5">
      <c r="A876" s="42"/>
      <c r="B876" s="42"/>
      <c r="C876" s="42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</row>
    <row r="877" spans="1:19" s="41" customFormat="1" ht="13.5">
      <c r="A877" s="42"/>
      <c r="B877" s="42"/>
      <c r="C877" s="42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</row>
    <row r="878" spans="1:19" s="41" customFormat="1" ht="13.5">
      <c r="A878" s="42"/>
      <c r="B878" s="42"/>
      <c r="C878" s="42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</row>
    <row r="879" spans="1:19" s="41" customFormat="1" ht="13.5">
      <c r="A879" s="42"/>
      <c r="B879" s="42"/>
      <c r="C879" s="42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</row>
    <row r="880" spans="1:19" s="41" customFormat="1" ht="13.5">
      <c r="A880" s="42"/>
      <c r="B880" s="42"/>
      <c r="C880" s="42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</row>
    <row r="881" spans="1:19" s="41" customFormat="1" ht="13.5">
      <c r="A881" s="42"/>
      <c r="B881" s="42"/>
      <c r="C881" s="42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</row>
    <row r="882" spans="1:19" s="41" customFormat="1" ht="13.5">
      <c r="A882" s="42"/>
      <c r="B882" s="42"/>
      <c r="C882" s="42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</row>
    <row r="883" spans="1:19" s="41" customFormat="1" ht="13.5">
      <c r="A883" s="42"/>
      <c r="B883" s="42"/>
      <c r="C883" s="42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</row>
    <row r="884" spans="1:19" s="41" customFormat="1" ht="13.5">
      <c r="A884" s="42"/>
      <c r="B884" s="42"/>
      <c r="C884" s="42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</row>
    <row r="885" spans="1:19" s="41" customFormat="1" ht="13.5">
      <c r="A885" s="42"/>
      <c r="B885" s="42"/>
      <c r="C885" s="42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</row>
    <row r="886" spans="1:19" s="41" customFormat="1" ht="13.5">
      <c r="A886" s="42"/>
      <c r="B886" s="42"/>
      <c r="C886" s="42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</row>
    <row r="887" spans="1:19" s="41" customFormat="1" ht="13.5">
      <c r="A887" s="42"/>
      <c r="B887" s="42"/>
      <c r="C887" s="42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</row>
    <row r="888" spans="1:19" s="41" customFormat="1" ht="13.5">
      <c r="A888" s="42"/>
      <c r="B888" s="42"/>
      <c r="C888" s="42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</row>
    <row r="889" spans="1:19" s="41" customFormat="1" ht="13.5">
      <c r="A889" s="42"/>
      <c r="B889" s="42"/>
      <c r="C889" s="42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</row>
    <row r="890" spans="1:19" s="41" customFormat="1" ht="13.5">
      <c r="A890" s="42"/>
      <c r="B890" s="42"/>
      <c r="C890" s="42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</row>
    <row r="891" spans="1:19" s="41" customFormat="1" ht="13.5">
      <c r="A891" s="42"/>
      <c r="B891" s="42"/>
      <c r="C891" s="42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</row>
    <row r="892" spans="1:19" s="41" customFormat="1" ht="13.5">
      <c r="A892" s="42"/>
      <c r="B892" s="42"/>
      <c r="C892" s="42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</row>
    <row r="893" spans="1:19" s="41" customFormat="1" ht="13.5">
      <c r="A893" s="42"/>
      <c r="B893" s="42"/>
      <c r="C893" s="42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</row>
    <row r="894" spans="1:19" s="41" customFormat="1" ht="13.5">
      <c r="A894" s="42"/>
      <c r="B894" s="42"/>
      <c r="C894" s="42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</row>
    <row r="895" spans="1:19" s="41" customFormat="1" ht="13.5">
      <c r="A895" s="42"/>
      <c r="B895" s="42"/>
      <c r="C895" s="42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</row>
    <row r="896" spans="1:19" s="41" customFormat="1" ht="13.5">
      <c r="A896" s="42"/>
      <c r="B896" s="42"/>
      <c r="C896" s="42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</row>
    <row r="897" spans="1:19" s="41" customFormat="1" ht="13.5">
      <c r="A897" s="42"/>
      <c r="B897" s="42"/>
      <c r="C897" s="42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</row>
    <row r="898" spans="1:19" s="41" customFormat="1" ht="13.5">
      <c r="A898" s="42"/>
      <c r="B898" s="42"/>
      <c r="C898" s="42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</row>
    <row r="899" spans="1:19" s="41" customFormat="1" ht="13.5">
      <c r="A899" s="42"/>
      <c r="B899" s="42"/>
      <c r="C899" s="42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</row>
    <row r="900" spans="1:19" s="41" customFormat="1" ht="13.5">
      <c r="A900" s="42"/>
      <c r="B900" s="42"/>
      <c r="C900" s="42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</row>
    <row r="901" spans="1:19" s="41" customFormat="1" ht="13.5">
      <c r="A901" s="42"/>
      <c r="B901" s="42"/>
      <c r="C901" s="42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</row>
    <row r="902" spans="1:19" s="41" customFormat="1" ht="13.5">
      <c r="A902" s="42"/>
      <c r="B902" s="42"/>
      <c r="C902" s="42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</row>
    <row r="903" spans="1:19" s="41" customFormat="1" ht="13.5">
      <c r="A903" s="42"/>
      <c r="B903" s="42"/>
      <c r="C903" s="42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</row>
    <row r="904" spans="1:19" s="41" customFormat="1" ht="13.5">
      <c r="A904" s="42"/>
      <c r="B904" s="42"/>
      <c r="C904" s="42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</row>
    <row r="905" spans="1:19" s="41" customFormat="1" ht="13.5">
      <c r="A905" s="42"/>
      <c r="B905" s="42"/>
      <c r="C905" s="42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</row>
    <row r="906" spans="1:19" s="41" customFormat="1" ht="13.5">
      <c r="A906" s="42"/>
      <c r="B906" s="42"/>
      <c r="C906" s="42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</row>
    <row r="907" spans="1:19" s="41" customFormat="1" ht="13.5">
      <c r="A907" s="42"/>
      <c r="B907" s="42"/>
      <c r="C907" s="42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</row>
    <row r="908" spans="1:19" s="41" customFormat="1" ht="13.5">
      <c r="A908" s="42"/>
      <c r="B908" s="42"/>
      <c r="C908" s="42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</row>
    <row r="909" spans="1:19" s="41" customFormat="1" ht="13.5">
      <c r="A909" s="42"/>
      <c r="B909" s="42"/>
      <c r="C909" s="42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</row>
    <row r="910" spans="1:19" s="41" customFormat="1" ht="13.5">
      <c r="A910" s="42"/>
      <c r="B910" s="42"/>
      <c r="C910" s="42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</row>
    <row r="911" spans="1:19" s="41" customFormat="1" ht="13.5">
      <c r="A911" s="42"/>
      <c r="B911" s="42"/>
      <c r="C911" s="42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</row>
    <row r="912" spans="1:19" s="41" customFormat="1" ht="13.5">
      <c r="A912" s="42"/>
      <c r="B912" s="42"/>
      <c r="C912" s="42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</row>
    <row r="913" spans="1:19" s="41" customFormat="1" ht="13.5">
      <c r="A913" s="42"/>
      <c r="B913" s="42"/>
      <c r="C913" s="42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</row>
    <row r="914" spans="1:19" s="41" customFormat="1" ht="13.5">
      <c r="A914" s="42"/>
      <c r="B914" s="42"/>
      <c r="C914" s="42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</row>
    <row r="915" spans="1:19" s="41" customFormat="1" ht="13.5">
      <c r="A915" s="42"/>
      <c r="B915" s="42"/>
      <c r="C915" s="42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</row>
    <row r="916" spans="1:19" s="41" customFormat="1" ht="13.5">
      <c r="A916" s="42"/>
      <c r="B916" s="42"/>
      <c r="C916" s="42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</row>
    <row r="917" spans="1:19" s="41" customFormat="1" ht="13.5">
      <c r="A917" s="42"/>
      <c r="B917" s="42"/>
      <c r="C917" s="42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</row>
    <row r="918" spans="1:19" s="41" customFormat="1" ht="13.5">
      <c r="A918" s="42"/>
      <c r="B918" s="42"/>
      <c r="C918" s="42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</row>
    <row r="919" spans="1:19" s="41" customFormat="1" ht="13.5">
      <c r="A919" s="42"/>
      <c r="B919" s="42"/>
      <c r="C919" s="42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</row>
    <row r="920" spans="1:19" s="41" customFormat="1" ht="13.5">
      <c r="A920" s="42"/>
      <c r="B920" s="42"/>
      <c r="C920" s="42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</row>
    <row r="921" spans="1:19" s="41" customFormat="1" ht="13.5">
      <c r="A921" s="42"/>
      <c r="B921" s="42"/>
      <c r="C921" s="42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</row>
    <row r="922" spans="1:19" s="41" customFormat="1" ht="13.5">
      <c r="A922" s="42"/>
      <c r="B922" s="42"/>
      <c r="C922" s="42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</row>
    <row r="923" spans="1:19" s="41" customFormat="1" ht="13.5">
      <c r="A923" s="42"/>
      <c r="B923" s="42"/>
      <c r="C923" s="42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</row>
    <row r="924" spans="1:19" s="41" customFormat="1" ht="13.5">
      <c r="A924" s="42"/>
      <c r="B924" s="42"/>
      <c r="C924" s="42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</row>
    <row r="925" spans="1:19" s="41" customFormat="1" ht="13.5">
      <c r="A925" s="42"/>
      <c r="B925" s="42"/>
      <c r="C925" s="42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</row>
    <row r="926" spans="1:19" s="41" customFormat="1" ht="13.5">
      <c r="A926" s="42"/>
      <c r="B926" s="42"/>
      <c r="C926" s="42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</row>
    <row r="927" spans="1:19" s="41" customFormat="1" ht="13.5">
      <c r="A927" s="42"/>
      <c r="B927" s="42"/>
      <c r="C927" s="42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</row>
    <row r="928" spans="1:19" s="41" customFormat="1" ht="13.5">
      <c r="A928" s="42"/>
      <c r="B928" s="42"/>
      <c r="C928" s="42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</row>
    <row r="929" spans="1:19" s="41" customFormat="1" ht="13.5">
      <c r="A929" s="42"/>
      <c r="B929" s="42"/>
      <c r="C929" s="42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</row>
    <row r="930" spans="1:19" s="41" customFormat="1" ht="13.5">
      <c r="A930" s="42"/>
      <c r="B930" s="42"/>
      <c r="C930" s="42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</row>
    <row r="931" spans="1:19" s="41" customFormat="1" ht="13.5">
      <c r="A931" s="42"/>
      <c r="B931" s="42"/>
      <c r="C931" s="42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</row>
    <row r="932" spans="1:19" s="41" customFormat="1" ht="13.5">
      <c r="A932" s="42"/>
      <c r="B932" s="42"/>
      <c r="C932" s="42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</row>
    <row r="933" spans="1:19" s="41" customFormat="1" ht="13.5">
      <c r="A933" s="42"/>
      <c r="B933" s="42"/>
      <c r="C933" s="42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</row>
    <row r="934" spans="1:19" s="41" customFormat="1" ht="13.5">
      <c r="A934" s="42"/>
      <c r="B934" s="42"/>
      <c r="C934" s="42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</row>
    <row r="935" spans="1:19" s="41" customFormat="1" ht="13.5">
      <c r="A935" s="42"/>
      <c r="B935" s="42"/>
      <c r="C935" s="42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</row>
    <row r="936" spans="1:19" s="41" customFormat="1" ht="13.5">
      <c r="A936" s="42"/>
      <c r="B936" s="42"/>
      <c r="C936" s="42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</row>
    <row r="937" spans="1:19" s="41" customFormat="1" ht="13.5">
      <c r="A937" s="42"/>
      <c r="B937" s="42"/>
      <c r="C937" s="42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</row>
    <row r="938" spans="1:19" s="41" customFormat="1" ht="13.5">
      <c r="A938" s="42"/>
      <c r="B938" s="42"/>
      <c r="C938" s="42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</row>
    <row r="939" spans="1:19" s="41" customFormat="1" ht="13.5">
      <c r="A939" s="42"/>
      <c r="B939" s="42"/>
      <c r="C939" s="42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</row>
    <row r="940" spans="1:19" s="41" customFormat="1" ht="13.5">
      <c r="A940" s="42"/>
      <c r="B940" s="42"/>
      <c r="C940" s="42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</row>
    <row r="941" spans="1:19" s="41" customFormat="1" ht="13.5">
      <c r="A941" s="42"/>
      <c r="B941" s="42"/>
      <c r="C941" s="42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</row>
    <row r="942" spans="1:19" s="41" customFormat="1" ht="13.5">
      <c r="A942" s="42"/>
      <c r="B942" s="42"/>
      <c r="C942" s="42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</row>
    <row r="943" spans="1:19" s="41" customFormat="1" ht="13.5">
      <c r="A943" s="42"/>
      <c r="B943" s="42"/>
      <c r="C943" s="42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</row>
    <row r="944" spans="1:19" s="41" customFormat="1" ht="13.5">
      <c r="A944" s="42"/>
      <c r="B944" s="42"/>
      <c r="C944" s="42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</row>
    <row r="945" spans="1:19" s="41" customFormat="1" ht="13.5">
      <c r="A945" s="42"/>
      <c r="B945" s="42"/>
      <c r="C945" s="42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</row>
    <row r="946" spans="1:19" s="41" customFormat="1" ht="13.5">
      <c r="A946" s="42"/>
      <c r="B946" s="42"/>
      <c r="C946" s="42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</row>
    <row r="947" spans="1:19" s="41" customFormat="1" ht="13.5">
      <c r="A947" s="42"/>
      <c r="B947" s="42"/>
      <c r="C947" s="42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</row>
    <row r="948" spans="1:19" s="41" customFormat="1" ht="13.5">
      <c r="A948" s="42"/>
      <c r="B948" s="42"/>
      <c r="C948" s="42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</row>
    <row r="949" spans="1:19" s="41" customFormat="1" ht="13.5">
      <c r="A949" s="42"/>
      <c r="B949" s="42"/>
      <c r="C949" s="42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</row>
    <row r="950" spans="1:19" s="41" customFormat="1" ht="13.5">
      <c r="A950" s="42"/>
      <c r="B950" s="42"/>
      <c r="C950" s="42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</row>
    <row r="951" spans="1:19" s="41" customFormat="1" ht="13.5">
      <c r="A951" s="42"/>
      <c r="B951" s="42"/>
      <c r="C951" s="42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</row>
    <row r="952" spans="1:19" s="41" customFormat="1" ht="13.5">
      <c r="A952" s="42"/>
      <c r="B952" s="42"/>
      <c r="C952" s="42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</row>
    <row r="953" spans="1:19" s="41" customFormat="1" ht="13.5">
      <c r="A953" s="42"/>
      <c r="B953" s="42"/>
      <c r="C953" s="42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</row>
    <row r="954" spans="1:19" s="41" customFormat="1" ht="13.5">
      <c r="A954" s="42"/>
      <c r="B954" s="42"/>
      <c r="C954" s="42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</row>
    <row r="955" spans="1:19" s="41" customFormat="1" ht="13.5">
      <c r="A955" s="42"/>
      <c r="B955" s="42"/>
      <c r="C955" s="42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</row>
    <row r="956" spans="1:19" s="41" customFormat="1" ht="13.5">
      <c r="A956" s="42"/>
      <c r="B956" s="42"/>
      <c r="C956" s="42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</row>
    <row r="957" spans="1:19" s="41" customFormat="1" ht="13.5">
      <c r="A957" s="42"/>
      <c r="B957" s="42"/>
      <c r="C957" s="42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</row>
    <row r="958" spans="1:19" s="41" customFormat="1" ht="13.5">
      <c r="A958" s="42"/>
      <c r="B958" s="42"/>
      <c r="C958" s="42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</row>
    <row r="959" spans="1:19" s="41" customFormat="1" ht="13.5">
      <c r="A959" s="42"/>
      <c r="B959" s="42"/>
      <c r="C959" s="42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</row>
    <row r="960" spans="1:19" s="41" customFormat="1" ht="13.5">
      <c r="A960" s="42"/>
      <c r="B960" s="42"/>
      <c r="C960" s="42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</row>
    <row r="961" spans="1:19" s="41" customFormat="1" ht="13.5">
      <c r="A961" s="42"/>
      <c r="B961" s="42"/>
      <c r="C961" s="42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</row>
    <row r="962" spans="1:19" s="41" customFormat="1" ht="13.5">
      <c r="A962" s="42"/>
      <c r="B962" s="42"/>
      <c r="C962" s="42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</row>
    <row r="963" spans="1:19" s="41" customFormat="1" ht="13.5">
      <c r="A963" s="42"/>
      <c r="B963" s="42"/>
      <c r="C963" s="42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</row>
    <row r="964" spans="1:19" s="41" customFormat="1" ht="13.5">
      <c r="A964" s="42"/>
      <c r="B964" s="42"/>
      <c r="C964" s="42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</row>
    <row r="965" spans="1:19" s="41" customFormat="1" ht="13.5">
      <c r="A965" s="42"/>
      <c r="B965" s="42"/>
      <c r="C965" s="42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</row>
    <row r="966" spans="1:19" s="41" customFormat="1" ht="13.5">
      <c r="A966" s="42"/>
      <c r="B966" s="42"/>
      <c r="C966" s="42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</row>
    <row r="967" spans="1:19" s="41" customFormat="1" ht="13.5">
      <c r="A967" s="42"/>
      <c r="B967" s="42"/>
      <c r="C967" s="42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</row>
    <row r="968" spans="1:19" s="41" customFormat="1" ht="13.5">
      <c r="A968" s="42"/>
      <c r="B968" s="42"/>
      <c r="C968" s="42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</row>
    <row r="969" spans="1:19" s="41" customFormat="1" ht="13.5">
      <c r="A969" s="42"/>
      <c r="B969" s="42"/>
      <c r="C969" s="42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</row>
    <row r="970" spans="1:19" s="41" customFormat="1" ht="13.5">
      <c r="A970" s="42"/>
      <c r="B970" s="42"/>
      <c r="C970" s="42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</row>
    <row r="971" spans="1:19" s="41" customFormat="1" ht="13.5">
      <c r="A971" s="42"/>
      <c r="B971" s="42"/>
      <c r="C971" s="42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</row>
    <row r="972" spans="1:19" s="41" customFormat="1" ht="13.5">
      <c r="A972" s="42"/>
      <c r="B972" s="42"/>
      <c r="C972" s="42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</row>
    <row r="973" spans="1:19" s="41" customFormat="1" ht="13.5">
      <c r="A973" s="42"/>
      <c r="B973" s="42"/>
      <c r="C973" s="42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</row>
    <row r="974" spans="1:19" s="41" customFormat="1" ht="13.5">
      <c r="A974" s="42"/>
      <c r="B974" s="42"/>
      <c r="C974" s="42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</row>
    <row r="975" spans="1:19" s="41" customFormat="1" ht="13.5">
      <c r="A975" s="42"/>
      <c r="B975" s="42"/>
      <c r="C975" s="42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</row>
    <row r="976" spans="1:19" s="41" customFormat="1" ht="13.5">
      <c r="A976" s="42"/>
      <c r="B976" s="42"/>
      <c r="C976" s="42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</row>
    <row r="977" spans="1:19" s="41" customFormat="1" ht="13.5">
      <c r="A977" s="42"/>
      <c r="B977" s="42"/>
      <c r="C977" s="42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</row>
    <row r="978" spans="1:19" s="41" customFormat="1" ht="13.5">
      <c r="A978" s="42"/>
      <c r="B978" s="42"/>
      <c r="C978" s="42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</row>
    <row r="979" spans="1:19" s="41" customFormat="1" ht="13.5">
      <c r="A979" s="42"/>
      <c r="B979" s="42"/>
      <c r="C979" s="42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</row>
    <row r="980" spans="1:19" s="41" customFormat="1" ht="13.5">
      <c r="A980" s="42"/>
      <c r="B980" s="42"/>
      <c r="C980" s="42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</row>
    <row r="981" spans="1:19" s="41" customFormat="1" ht="13.5">
      <c r="A981" s="42"/>
      <c r="B981" s="42"/>
      <c r="C981" s="42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</row>
    <row r="982" spans="1:19" s="41" customFormat="1" ht="13.5">
      <c r="A982" s="42"/>
      <c r="B982" s="42"/>
      <c r="C982" s="42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</row>
    <row r="983" spans="1:19" s="41" customFormat="1" ht="13.5">
      <c r="A983" s="42"/>
      <c r="B983" s="42"/>
      <c r="C983" s="42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</row>
    <row r="984" spans="1:19" s="41" customFormat="1" ht="13.5">
      <c r="A984" s="42"/>
      <c r="B984" s="42"/>
      <c r="C984" s="42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</row>
    <row r="985" spans="1:19" s="41" customFormat="1" ht="13.5">
      <c r="A985" s="42"/>
      <c r="B985" s="42"/>
      <c r="C985" s="42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</row>
    <row r="986" spans="1:19" s="41" customFormat="1" ht="13.5">
      <c r="A986" s="42"/>
      <c r="B986" s="42"/>
      <c r="C986" s="42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</row>
    <row r="987" spans="1:19" s="41" customFormat="1" ht="13.5">
      <c r="A987" s="42"/>
      <c r="B987" s="42"/>
      <c r="C987" s="42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</row>
    <row r="988" spans="1:19" s="41" customFormat="1" ht="13.5">
      <c r="A988" s="42"/>
      <c r="B988" s="42"/>
      <c r="C988" s="42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</row>
    <row r="989" spans="1:19" s="41" customFormat="1" ht="13.5">
      <c r="A989" s="42"/>
      <c r="B989" s="42"/>
      <c r="C989" s="42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</row>
    <row r="990" spans="1:19" s="41" customFormat="1" ht="13.5">
      <c r="A990" s="42"/>
      <c r="B990" s="42"/>
      <c r="C990" s="42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</row>
    <row r="991" spans="1:19" s="41" customFormat="1" ht="13.5">
      <c r="A991" s="42"/>
      <c r="B991" s="42"/>
      <c r="C991" s="42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</row>
    <row r="992" spans="1:19" s="41" customFormat="1" ht="13.5">
      <c r="A992" s="42"/>
      <c r="B992" s="42"/>
      <c r="C992" s="42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</row>
    <row r="993" spans="1:19" s="41" customFormat="1" ht="13.5">
      <c r="A993" s="42"/>
      <c r="B993" s="42"/>
      <c r="C993" s="42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</row>
    <row r="994" spans="1:19" s="41" customFormat="1" ht="13.5">
      <c r="A994" s="42"/>
      <c r="B994" s="42"/>
      <c r="C994" s="42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</row>
    <row r="995" spans="1:19" s="41" customFormat="1" ht="13.5">
      <c r="A995" s="42"/>
      <c r="B995" s="42"/>
      <c r="C995" s="42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</row>
    <row r="996" spans="1:19" s="41" customFormat="1" ht="13.5">
      <c r="A996" s="42"/>
      <c r="B996" s="42"/>
      <c r="C996" s="42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</row>
    <row r="997" spans="1:19" s="41" customFormat="1" ht="13.5">
      <c r="A997" s="42"/>
      <c r="B997" s="42"/>
      <c r="C997" s="42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</row>
    <row r="998" spans="1:19" s="41" customFormat="1" ht="13.5">
      <c r="A998" s="42"/>
      <c r="B998" s="42"/>
      <c r="C998" s="42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</row>
    <row r="999" spans="1:19" s="41" customFormat="1" ht="13.5">
      <c r="A999" s="42"/>
      <c r="B999" s="42"/>
      <c r="C999" s="42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</row>
    <row r="1000" spans="1:19" s="41" customFormat="1" ht="13.5">
      <c r="A1000" s="42"/>
      <c r="B1000" s="42"/>
      <c r="C1000" s="42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</row>
    <row r="1001" spans="1:19" s="41" customFormat="1" ht="13.5">
      <c r="A1001" s="42"/>
      <c r="B1001" s="42"/>
      <c r="C1001" s="42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</row>
    <row r="1002" spans="1:19" s="41" customFormat="1" ht="13.5">
      <c r="A1002" s="42"/>
      <c r="B1002" s="42"/>
      <c r="C1002" s="42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</row>
    <row r="1003" spans="1:19" s="41" customFormat="1" ht="13.5">
      <c r="A1003" s="42"/>
      <c r="B1003" s="42"/>
      <c r="C1003" s="42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</row>
    <row r="1004" spans="1:19" s="41" customFormat="1" ht="13.5">
      <c r="A1004" s="42"/>
      <c r="B1004" s="42"/>
      <c r="C1004" s="42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</row>
    <row r="1005" spans="1:19" s="41" customFormat="1" ht="13.5">
      <c r="A1005" s="42"/>
      <c r="B1005" s="42"/>
      <c r="C1005" s="42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</row>
    <row r="1006" spans="1:19" s="41" customFormat="1" ht="13.5">
      <c r="A1006" s="42"/>
      <c r="B1006" s="42"/>
      <c r="C1006" s="42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</row>
    <row r="1007" spans="1:19" s="41" customFormat="1" ht="13.5">
      <c r="A1007" s="42"/>
      <c r="B1007" s="42"/>
      <c r="C1007" s="42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</row>
    <row r="1008" spans="1:19" s="41" customFormat="1" ht="13.5">
      <c r="A1008" s="42"/>
      <c r="B1008" s="42"/>
      <c r="C1008" s="42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</row>
    <row r="1009" spans="1:19" s="41" customFormat="1" ht="13.5">
      <c r="A1009" s="42"/>
      <c r="B1009" s="42"/>
      <c r="C1009" s="42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</row>
    <row r="1010" spans="1:19" s="41" customFormat="1" ht="13.5">
      <c r="A1010" s="42"/>
      <c r="B1010" s="42"/>
      <c r="C1010" s="42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</row>
    <row r="1011" spans="1:19" s="41" customFormat="1" ht="13.5">
      <c r="A1011" s="42"/>
      <c r="B1011" s="42"/>
      <c r="C1011" s="42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</row>
    <row r="1012" spans="1:19" s="41" customFormat="1" ht="13.5">
      <c r="A1012" s="42"/>
      <c r="B1012" s="42"/>
      <c r="C1012" s="42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</row>
    <row r="1013" spans="1:19" s="41" customFormat="1" ht="13.5">
      <c r="A1013" s="42"/>
      <c r="B1013" s="42"/>
      <c r="C1013" s="42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</row>
    <row r="1014" spans="1:19" s="41" customFormat="1" ht="13.5">
      <c r="A1014" s="42"/>
      <c r="B1014" s="42"/>
      <c r="C1014" s="42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</row>
    <row r="1015" spans="1:19" s="41" customFormat="1" ht="13.5">
      <c r="A1015" s="42"/>
      <c r="B1015" s="42"/>
      <c r="C1015" s="42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</row>
    <row r="1016" spans="1:19" s="41" customFormat="1" ht="13.5">
      <c r="A1016" s="42"/>
      <c r="B1016" s="42"/>
      <c r="C1016" s="42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</row>
    <row r="1017" spans="1:19" s="41" customFormat="1" ht="13.5">
      <c r="A1017" s="42"/>
      <c r="B1017" s="42"/>
      <c r="C1017" s="42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</row>
    <row r="1018" spans="1:19" s="41" customFormat="1" ht="13.5">
      <c r="A1018" s="42"/>
      <c r="B1018" s="42"/>
      <c r="C1018" s="42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</row>
    <row r="1019" spans="1:19" s="41" customFormat="1" ht="13.5">
      <c r="A1019" s="42"/>
      <c r="B1019" s="42"/>
      <c r="C1019" s="42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</row>
    <row r="1020" spans="1:19" s="41" customFormat="1" ht="13.5">
      <c r="A1020" s="42"/>
      <c r="B1020" s="42"/>
      <c r="C1020" s="42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</row>
    <row r="1021" spans="1:19" s="41" customFormat="1" ht="13.5">
      <c r="A1021" s="42"/>
      <c r="B1021" s="42"/>
      <c r="C1021" s="42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</row>
    <row r="1022" spans="1:19" s="41" customFormat="1" ht="13.5">
      <c r="A1022" s="42"/>
      <c r="B1022" s="42"/>
      <c r="C1022" s="42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</row>
    <row r="1023" spans="1:19" s="41" customFormat="1" ht="13.5">
      <c r="A1023" s="42"/>
      <c r="B1023" s="42"/>
      <c r="C1023" s="42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</row>
    <row r="1024" spans="1:19" s="41" customFormat="1" ht="13.5">
      <c r="A1024" s="42"/>
      <c r="B1024" s="42"/>
      <c r="C1024" s="42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</row>
    <row r="1025" spans="1:19" s="41" customFormat="1" ht="13.5">
      <c r="A1025" s="42"/>
      <c r="B1025" s="42"/>
      <c r="C1025" s="42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</row>
    <row r="1026" spans="1:19" s="41" customFormat="1" ht="13.5">
      <c r="A1026" s="42"/>
      <c r="B1026" s="42"/>
      <c r="C1026" s="42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</row>
    <row r="1027" spans="1:19" s="41" customFormat="1" ht="13.5">
      <c r="A1027" s="42"/>
      <c r="B1027" s="42"/>
      <c r="C1027" s="42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</row>
    <row r="1028" spans="1:19" s="41" customFormat="1" ht="13.5">
      <c r="A1028" s="42"/>
      <c r="B1028" s="42"/>
      <c r="C1028" s="42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</row>
    <row r="1029" spans="1:19" s="41" customFormat="1" ht="13.5">
      <c r="A1029" s="42"/>
      <c r="B1029" s="42"/>
      <c r="C1029" s="42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</row>
    <row r="1030" spans="1:19" s="41" customFormat="1" ht="13.5">
      <c r="A1030" s="42"/>
      <c r="B1030" s="42"/>
      <c r="C1030" s="42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</row>
    <row r="1031" spans="1:19" s="41" customFormat="1" ht="13.5">
      <c r="A1031" s="42"/>
      <c r="B1031" s="42"/>
      <c r="C1031" s="42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</row>
    <row r="1032" spans="1:19" s="41" customFormat="1" ht="13.5">
      <c r="A1032" s="42"/>
      <c r="B1032" s="42"/>
      <c r="C1032" s="42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</row>
    <row r="1033" spans="1:19" s="41" customFormat="1" ht="13.5">
      <c r="A1033" s="42"/>
      <c r="B1033" s="42"/>
      <c r="C1033" s="42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</row>
    <row r="1034" spans="1:19" s="41" customFormat="1" ht="13.5">
      <c r="A1034" s="42"/>
      <c r="B1034" s="42"/>
      <c r="C1034" s="42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</row>
    <row r="1035" spans="1:19" s="41" customFormat="1" ht="13.5">
      <c r="A1035" s="42"/>
      <c r="B1035" s="42"/>
      <c r="C1035" s="42"/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</row>
    <row r="1036" spans="1:19" s="41" customFormat="1" ht="13.5">
      <c r="A1036" s="42"/>
      <c r="B1036" s="42"/>
      <c r="C1036" s="42"/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</row>
    <row r="1037" spans="1:19" s="41" customFormat="1" ht="13.5">
      <c r="A1037" s="42"/>
      <c r="B1037" s="42"/>
      <c r="C1037" s="42"/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</row>
    <row r="1038" spans="1:19" s="41" customFormat="1" ht="13.5">
      <c r="A1038" s="42"/>
      <c r="B1038" s="42"/>
      <c r="C1038" s="42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</row>
    <row r="1039" spans="1:19" s="41" customFormat="1" ht="13.5">
      <c r="A1039" s="42"/>
      <c r="B1039" s="42"/>
      <c r="C1039" s="42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</row>
    <row r="1040" spans="1:19" s="41" customFormat="1" ht="13.5">
      <c r="A1040" s="42"/>
      <c r="B1040" s="42"/>
      <c r="C1040" s="42"/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</row>
    <row r="1041" spans="1:19" s="41" customFormat="1" ht="13.5">
      <c r="A1041" s="42"/>
      <c r="B1041" s="42"/>
      <c r="C1041" s="42"/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</row>
    <row r="1042" spans="1:19" s="41" customFormat="1" ht="13.5">
      <c r="A1042" s="42"/>
      <c r="B1042" s="42"/>
      <c r="C1042" s="42"/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</row>
    <row r="1043" spans="1:19" s="41" customFormat="1" ht="13.5">
      <c r="A1043" s="42"/>
      <c r="B1043" s="42"/>
      <c r="C1043" s="42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</row>
    <row r="1044" spans="1:19" s="41" customFormat="1" ht="13.5">
      <c r="A1044" s="42"/>
      <c r="B1044" s="42"/>
      <c r="C1044" s="42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</row>
    <row r="1045" spans="1:19" s="41" customFormat="1" ht="13.5">
      <c r="A1045" s="42"/>
      <c r="B1045" s="42"/>
      <c r="C1045" s="42"/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</row>
    <row r="1046" spans="1:19" s="41" customFormat="1" ht="13.5">
      <c r="A1046" s="42"/>
      <c r="B1046" s="42"/>
      <c r="C1046" s="42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</row>
    <row r="1047" spans="1:19" s="41" customFormat="1" ht="13.5">
      <c r="A1047" s="42"/>
      <c r="B1047" s="42"/>
      <c r="C1047" s="42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</row>
    <row r="1048" spans="1:19" s="41" customFormat="1" ht="13.5">
      <c r="A1048" s="42"/>
      <c r="B1048" s="42"/>
      <c r="C1048" s="42"/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</row>
    <row r="1049" spans="1:19" s="41" customFormat="1" ht="13.5">
      <c r="A1049" s="42"/>
      <c r="B1049" s="42"/>
      <c r="C1049" s="42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</row>
    <row r="1050" spans="1:19" s="41" customFormat="1" ht="13.5">
      <c r="A1050" s="42"/>
      <c r="B1050" s="42"/>
      <c r="C1050" s="42"/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</row>
    <row r="1051" spans="1:19" s="41" customFormat="1" ht="13.5">
      <c r="A1051" s="42"/>
      <c r="B1051" s="42"/>
      <c r="C1051" s="42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</row>
    <row r="1052" spans="1:19" s="41" customFormat="1" ht="13.5">
      <c r="A1052" s="42"/>
      <c r="B1052" s="42"/>
      <c r="C1052" s="42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</row>
    <row r="1053" spans="1:19" s="41" customFormat="1" ht="13.5">
      <c r="A1053" s="42"/>
      <c r="B1053" s="42"/>
      <c r="C1053" s="42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</row>
    <row r="1054" spans="1:19" s="41" customFormat="1" ht="13.5">
      <c r="A1054" s="42"/>
      <c r="B1054" s="42"/>
      <c r="C1054" s="42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</row>
    <row r="1055" spans="1:19" s="41" customFormat="1" ht="13.5">
      <c r="A1055" s="42"/>
      <c r="B1055" s="42"/>
      <c r="C1055" s="42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</row>
    <row r="1056" spans="1:19" s="41" customFormat="1" ht="13.5">
      <c r="A1056" s="42"/>
      <c r="B1056" s="42"/>
      <c r="C1056" s="42"/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</row>
    <row r="1057" spans="1:19" s="41" customFormat="1" ht="13.5">
      <c r="A1057" s="42"/>
      <c r="B1057" s="42"/>
      <c r="C1057" s="42"/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</row>
    <row r="1058" spans="1:19" s="41" customFormat="1" ht="13.5">
      <c r="A1058" s="42"/>
      <c r="B1058" s="42"/>
      <c r="C1058" s="42"/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</row>
    <row r="1059" spans="1:19" s="41" customFormat="1" ht="13.5">
      <c r="A1059" s="42"/>
      <c r="B1059" s="42"/>
      <c r="C1059" s="42"/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</row>
    <row r="1060" spans="1:19" s="41" customFormat="1" ht="13.5">
      <c r="A1060" s="42"/>
      <c r="B1060" s="42"/>
      <c r="C1060" s="42"/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</row>
    <row r="1061" spans="1:19" s="41" customFormat="1" ht="13.5">
      <c r="A1061" s="42"/>
      <c r="B1061" s="42"/>
      <c r="C1061" s="42"/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</row>
    <row r="1062" spans="1:19" s="41" customFormat="1" ht="13.5">
      <c r="A1062" s="42"/>
      <c r="B1062" s="42"/>
      <c r="C1062" s="42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</row>
    <row r="1063" spans="1:19" s="41" customFormat="1" ht="13.5">
      <c r="A1063" s="42"/>
      <c r="B1063" s="42"/>
      <c r="C1063" s="42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</row>
    <row r="1064" spans="1:19" s="41" customFormat="1" ht="13.5">
      <c r="A1064" s="42"/>
      <c r="B1064" s="42"/>
      <c r="C1064" s="42"/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</row>
    <row r="1065" spans="1:19" s="41" customFormat="1" ht="13.5">
      <c r="A1065" s="42"/>
      <c r="B1065" s="42"/>
      <c r="C1065" s="42"/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</row>
    <row r="1066" spans="1:19" s="41" customFormat="1" ht="13.5">
      <c r="A1066" s="42"/>
      <c r="B1066" s="42"/>
      <c r="C1066" s="42"/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</row>
    <row r="1067" spans="1:19" s="41" customFormat="1" ht="13.5">
      <c r="A1067" s="42"/>
      <c r="B1067" s="42"/>
      <c r="C1067" s="42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</row>
    <row r="1068" spans="1:19" s="41" customFormat="1" ht="13.5">
      <c r="A1068" s="42"/>
      <c r="B1068" s="42"/>
      <c r="C1068" s="42"/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</row>
    <row r="1069" spans="1:19" s="41" customFormat="1" ht="13.5">
      <c r="A1069" s="42"/>
      <c r="B1069" s="42"/>
      <c r="C1069" s="42"/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</row>
    <row r="1070" spans="1:19" s="41" customFormat="1" ht="13.5">
      <c r="A1070" s="42"/>
      <c r="B1070" s="42"/>
      <c r="C1070" s="42"/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</row>
    <row r="1071" spans="1:19" s="41" customFormat="1" ht="13.5">
      <c r="A1071" s="42"/>
      <c r="B1071" s="42"/>
      <c r="C1071" s="42"/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</row>
    <row r="1072" spans="1:19" s="41" customFormat="1" ht="13.5">
      <c r="A1072" s="42"/>
      <c r="B1072" s="42"/>
      <c r="C1072" s="42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</row>
    <row r="1073" spans="1:19" s="41" customFormat="1" ht="13.5">
      <c r="A1073" s="42"/>
      <c r="B1073" s="42"/>
      <c r="C1073" s="42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</row>
    <row r="1074" spans="1:19" s="41" customFormat="1" ht="13.5">
      <c r="A1074" s="42"/>
      <c r="B1074" s="42"/>
      <c r="C1074" s="42"/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</row>
    <row r="1075" spans="1:19" s="41" customFormat="1" ht="13.5">
      <c r="A1075" s="42"/>
      <c r="B1075" s="42"/>
      <c r="C1075" s="42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</row>
    <row r="1076" spans="1:19" s="41" customFormat="1" ht="13.5">
      <c r="A1076" s="42"/>
      <c r="B1076" s="42"/>
      <c r="C1076" s="42"/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</row>
    <row r="1077" spans="1:19" s="41" customFormat="1" ht="13.5">
      <c r="A1077" s="42"/>
      <c r="B1077" s="42"/>
      <c r="C1077" s="42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</row>
    <row r="1078" spans="1:19" s="41" customFormat="1" ht="13.5">
      <c r="A1078" s="42"/>
      <c r="B1078" s="42"/>
      <c r="C1078" s="42"/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</row>
    <row r="1079" spans="1:19" s="41" customFormat="1" ht="13.5">
      <c r="A1079" s="42"/>
      <c r="B1079" s="42"/>
      <c r="C1079" s="42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</row>
    <row r="1080" spans="1:19" s="41" customFormat="1" ht="13.5">
      <c r="A1080" s="42"/>
      <c r="B1080" s="42"/>
      <c r="C1080" s="42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</row>
    <row r="1081" spans="1:19" s="41" customFormat="1" ht="13.5">
      <c r="A1081" s="42"/>
      <c r="B1081" s="42"/>
      <c r="C1081" s="42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</row>
    <row r="1082" spans="1:19" s="41" customFormat="1" ht="13.5">
      <c r="A1082" s="42"/>
      <c r="B1082" s="42"/>
      <c r="C1082" s="42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</row>
    <row r="1083" spans="1:19" s="41" customFormat="1" ht="13.5">
      <c r="A1083" s="42"/>
      <c r="B1083" s="42"/>
      <c r="C1083" s="42"/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</row>
    <row r="1084" spans="1:19" s="41" customFormat="1" ht="13.5">
      <c r="A1084" s="42"/>
      <c r="B1084" s="42"/>
      <c r="C1084" s="42"/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</row>
    <row r="1085" spans="1:19" s="41" customFormat="1" ht="13.5">
      <c r="A1085" s="42"/>
      <c r="B1085" s="42"/>
      <c r="C1085" s="42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</row>
    <row r="1086" spans="1:19" s="41" customFormat="1" ht="13.5">
      <c r="A1086" s="42"/>
      <c r="B1086" s="42"/>
      <c r="C1086" s="42"/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</row>
    <row r="1087" spans="1:19" s="41" customFormat="1" ht="13.5">
      <c r="A1087" s="42"/>
      <c r="B1087" s="42"/>
      <c r="C1087" s="42"/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</row>
    <row r="1088" spans="1:19" s="41" customFormat="1" ht="13.5">
      <c r="A1088" s="42"/>
      <c r="B1088" s="42"/>
      <c r="C1088" s="42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</row>
    <row r="1089" spans="1:19" s="41" customFormat="1" ht="13.5">
      <c r="A1089" s="42"/>
      <c r="B1089" s="42"/>
      <c r="C1089" s="42"/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</row>
    <row r="1090" spans="1:19" s="41" customFormat="1" ht="13.5">
      <c r="A1090" s="42"/>
      <c r="B1090" s="42"/>
      <c r="C1090" s="42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</row>
    <row r="1091" spans="1:19" s="41" customFormat="1" ht="13.5">
      <c r="A1091" s="42"/>
      <c r="B1091" s="42"/>
      <c r="C1091" s="42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</row>
    <row r="1092" spans="1:19" s="41" customFormat="1" ht="13.5">
      <c r="A1092" s="42"/>
      <c r="B1092" s="42"/>
      <c r="C1092" s="42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</row>
    <row r="1093" spans="1:19" s="41" customFormat="1" ht="13.5">
      <c r="A1093" s="42"/>
      <c r="B1093" s="42"/>
      <c r="C1093" s="42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</row>
    <row r="1094" spans="1:19" s="41" customFormat="1" ht="13.5">
      <c r="A1094" s="42"/>
      <c r="B1094" s="42"/>
      <c r="C1094" s="42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</row>
    <row r="1095" spans="1:19" s="41" customFormat="1" ht="13.5">
      <c r="A1095" s="42"/>
      <c r="B1095" s="42"/>
      <c r="C1095" s="42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</row>
    <row r="1096" spans="1:19" s="41" customFormat="1" ht="13.5">
      <c r="A1096" s="42"/>
      <c r="B1096" s="42"/>
      <c r="C1096" s="42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</row>
    <row r="1097" spans="1:19" s="41" customFormat="1" ht="13.5">
      <c r="A1097" s="42"/>
      <c r="B1097" s="42"/>
      <c r="C1097" s="42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</row>
    <row r="1098" spans="1:19" s="41" customFormat="1" ht="13.5">
      <c r="A1098" s="42"/>
      <c r="B1098" s="42"/>
      <c r="C1098" s="42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</row>
    <row r="1099" spans="1:19" s="41" customFormat="1" ht="13.5">
      <c r="A1099" s="42"/>
      <c r="B1099" s="42"/>
      <c r="C1099" s="42"/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</row>
    <row r="1100" spans="1:19" s="41" customFormat="1" ht="13.5">
      <c r="A1100" s="42"/>
      <c r="B1100" s="42"/>
      <c r="C1100" s="42"/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</row>
    <row r="1101" spans="1:19" s="41" customFormat="1" ht="13.5">
      <c r="A1101" s="42"/>
      <c r="B1101" s="42"/>
      <c r="C1101" s="42"/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</row>
    <row r="1102" spans="1:19" s="41" customFormat="1" ht="13.5">
      <c r="A1102" s="42"/>
      <c r="B1102" s="42"/>
      <c r="C1102" s="42"/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</row>
    <row r="1103" spans="1:19" s="41" customFormat="1" ht="13.5">
      <c r="A1103" s="42"/>
      <c r="B1103" s="42"/>
      <c r="C1103" s="42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</row>
    <row r="1104" spans="1:19" s="41" customFormat="1" ht="13.5">
      <c r="A1104" s="42"/>
      <c r="B1104" s="42"/>
      <c r="C1104" s="42"/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</row>
    <row r="1105" spans="1:19" s="41" customFormat="1" ht="13.5">
      <c r="A1105" s="42"/>
      <c r="B1105" s="42"/>
      <c r="C1105" s="42"/>
      <c r="D1105" s="42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</row>
    <row r="1106" spans="1:19" s="41" customFormat="1" ht="13.5">
      <c r="A1106" s="42"/>
      <c r="B1106" s="42"/>
      <c r="C1106" s="42"/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</row>
    <row r="1107" spans="1:19" s="41" customFormat="1" ht="13.5">
      <c r="A1107" s="42"/>
      <c r="B1107" s="42"/>
      <c r="C1107" s="42"/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</row>
    <row r="1108" spans="1:19" s="41" customFormat="1" ht="13.5">
      <c r="A1108" s="42"/>
      <c r="B1108" s="42"/>
      <c r="C1108" s="42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</row>
    <row r="1109" spans="1:19" s="41" customFormat="1" ht="13.5">
      <c r="A1109" s="42"/>
      <c r="B1109" s="42"/>
      <c r="C1109" s="42"/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</row>
    <row r="1110" spans="1:19" s="41" customFormat="1" ht="13.5">
      <c r="A1110" s="42"/>
      <c r="B1110" s="42"/>
      <c r="C1110" s="42"/>
      <c r="D1110" s="42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</row>
    <row r="1111" spans="1:19" s="41" customFormat="1" ht="13.5">
      <c r="A1111" s="42"/>
      <c r="B1111" s="42"/>
      <c r="C1111" s="42"/>
      <c r="D1111" s="42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</row>
    <row r="1112" spans="1:19" s="41" customFormat="1" ht="13.5">
      <c r="A1112" s="42"/>
      <c r="B1112" s="42"/>
      <c r="C1112" s="42"/>
      <c r="D1112" s="42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</row>
    <row r="1113" spans="1:19" s="41" customFormat="1" ht="13.5">
      <c r="A1113" s="42"/>
      <c r="B1113" s="42"/>
      <c r="C1113" s="42"/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</row>
    <row r="1114" spans="1:19" s="41" customFormat="1" ht="13.5">
      <c r="A1114" s="42"/>
      <c r="B1114" s="42"/>
      <c r="C1114" s="42"/>
      <c r="D1114" s="42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</row>
    <row r="1115" spans="1:19" s="41" customFormat="1" ht="13.5">
      <c r="A1115" s="42"/>
      <c r="B1115" s="42"/>
      <c r="C1115" s="42"/>
      <c r="D1115" s="42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</row>
    <row r="1116" spans="1:19" s="41" customFormat="1" ht="13.5">
      <c r="A1116" s="42"/>
      <c r="B1116" s="42"/>
      <c r="C1116" s="42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</row>
    <row r="1117" spans="1:19" s="41" customFormat="1" ht="13.5">
      <c r="A1117" s="42"/>
      <c r="B1117" s="42"/>
      <c r="C1117" s="42"/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</row>
    <row r="1118" spans="1:19" s="41" customFormat="1" ht="13.5">
      <c r="A1118" s="42"/>
      <c r="B1118" s="42"/>
      <c r="C1118" s="42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</row>
    <row r="1119" spans="1:19" s="41" customFormat="1" ht="13.5">
      <c r="A1119" s="42"/>
      <c r="B1119" s="42"/>
      <c r="C1119" s="42"/>
      <c r="D1119" s="42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</row>
    <row r="1120" spans="1:19" s="41" customFormat="1" ht="13.5">
      <c r="A1120" s="42"/>
      <c r="B1120" s="42"/>
      <c r="C1120" s="42"/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</row>
    <row r="1121" spans="1:19" s="41" customFormat="1" ht="13.5">
      <c r="A1121" s="42"/>
      <c r="B1121" s="42"/>
      <c r="C1121" s="42"/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</row>
    <row r="1122" spans="1:19" s="41" customFormat="1" ht="13.5">
      <c r="A1122" s="42"/>
      <c r="B1122" s="42"/>
      <c r="C1122" s="42"/>
      <c r="D1122" s="42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</row>
    <row r="1123" spans="1:19" s="41" customFormat="1" ht="13.5">
      <c r="A1123" s="42"/>
      <c r="B1123" s="42"/>
      <c r="C1123" s="42"/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</row>
    <row r="1124" spans="1:19" s="41" customFormat="1" ht="13.5">
      <c r="A1124" s="42"/>
      <c r="B1124" s="42"/>
      <c r="C1124" s="42"/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</row>
    <row r="1125" spans="1:19" s="41" customFormat="1" ht="13.5">
      <c r="A1125" s="42"/>
      <c r="B1125" s="42"/>
      <c r="C1125" s="42"/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</row>
    <row r="1126" spans="1:19" s="41" customFormat="1" ht="13.5">
      <c r="A1126" s="42"/>
      <c r="B1126" s="42"/>
      <c r="C1126" s="42"/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</row>
    <row r="1127" spans="1:19" s="41" customFormat="1" ht="13.5">
      <c r="A1127" s="42"/>
      <c r="B1127" s="42"/>
      <c r="C1127" s="42"/>
      <c r="D1127" s="42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</row>
    <row r="1128" spans="1:19" s="41" customFormat="1" ht="13.5">
      <c r="A1128" s="42"/>
      <c r="B1128" s="42"/>
      <c r="C1128" s="42"/>
      <c r="D1128" s="42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</row>
    <row r="1129" spans="1:19" s="41" customFormat="1" ht="13.5">
      <c r="A1129" s="42"/>
      <c r="B1129" s="42"/>
      <c r="C1129" s="42"/>
      <c r="D1129" s="42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</row>
    <row r="1130" spans="1:19" s="41" customFormat="1" ht="13.5">
      <c r="A1130" s="42"/>
      <c r="B1130" s="42"/>
      <c r="C1130" s="42"/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</row>
    <row r="1131" spans="1:19" s="41" customFormat="1" ht="13.5">
      <c r="A1131" s="42"/>
      <c r="B1131" s="42"/>
      <c r="C1131" s="42"/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</row>
    <row r="1132" spans="1:19" s="41" customFormat="1" ht="13.5">
      <c r="A1132" s="42"/>
      <c r="B1132" s="42"/>
      <c r="C1132" s="42"/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</row>
    <row r="1133" spans="1:19" s="41" customFormat="1" ht="13.5">
      <c r="A1133" s="42"/>
      <c r="B1133" s="42"/>
      <c r="C1133" s="42"/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</row>
    <row r="1134" spans="1:19" s="41" customFormat="1" ht="13.5">
      <c r="A1134" s="42"/>
      <c r="B1134" s="42"/>
      <c r="C1134" s="42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</row>
    <row r="1135" spans="1:19" s="41" customFormat="1" ht="13.5">
      <c r="A1135" s="42"/>
      <c r="B1135" s="42"/>
      <c r="C1135" s="42"/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</row>
    <row r="1136" spans="1:19" s="41" customFormat="1" ht="13.5">
      <c r="A1136" s="42"/>
      <c r="B1136" s="42"/>
      <c r="C1136" s="42"/>
      <c r="D1136" s="42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</row>
    <row r="1137" spans="1:19" s="41" customFormat="1" ht="13.5">
      <c r="A1137" s="42"/>
      <c r="B1137" s="42"/>
      <c r="C1137" s="42"/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</row>
    <row r="1138" spans="1:19" s="41" customFormat="1" ht="13.5">
      <c r="A1138" s="42"/>
      <c r="B1138" s="42"/>
      <c r="C1138" s="42"/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</row>
    <row r="1139" spans="1:19" s="41" customFormat="1" ht="13.5">
      <c r="A1139" s="42"/>
      <c r="B1139" s="42"/>
      <c r="C1139" s="42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</row>
    <row r="1140" spans="1:19" s="41" customFormat="1" ht="13.5">
      <c r="A1140" s="42"/>
      <c r="B1140" s="42"/>
      <c r="C1140" s="42"/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</row>
    <row r="1141" spans="1:19" s="41" customFormat="1" ht="13.5">
      <c r="A1141" s="42"/>
      <c r="B1141" s="42"/>
      <c r="C1141" s="42"/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</row>
    <row r="1142" spans="1:19" s="41" customFormat="1" ht="13.5">
      <c r="A1142" s="42"/>
      <c r="B1142" s="42"/>
      <c r="C1142" s="42"/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</row>
    <row r="1143" spans="1:19" s="41" customFormat="1" ht="13.5">
      <c r="A1143" s="42"/>
      <c r="B1143" s="42"/>
      <c r="C1143" s="42"/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</row>
    <row r="1144" spans="1:19" s="41" customFormat="1" ht="13.5">
      <c r="A1144" s="42"/>
      <c r="B1144" s="42"/>
      <c r="C1144" s="42"/>
      <c r="D1144" s="42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</row>
    <row r="1145" spans="1:19" s="41" customFormat="1" ht="13.5">
      <c r="A1145" s="42"/>
      <c r="B1145" s="42"/>
      <c r="C1145" s="42"/>
      <c r="D1145" s="42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</row>
    <row r="1146" spans="1:19" s="41" customFormat="1" ht="13.5">
      <c r="A1146" s="42"/>
      <c r="B1146" s="42"/>
      <c r="C1146" s="42"/>
      <c r="D1146" s="42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</row>
    <row r="1147" spans="1:19" s="41" customFormat="1" ht="13.5">
      <c r="A1147" s="42"/>
      <c r="B1147" s="42"/>
      <c r="C1147" s="42"/>
      <c r="D1147" s="42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</row>
    <row r="1148" spans="1:19" s="41" customFormat="1" ht="13.5">
      <c r="A1148" s="42"/>
      <c r="B1148" s="42"/>
      <c r="C1148" s="42"/>
      <c r="D1148" s="42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</row>
    <row r="1149" spans="1:19" s="41" customFormat="1" ht="13.5">
      <c r="A1149" s="42"/>
      <c r="B1149" s="42"/>
      <c r="C1149" s="42"/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</row>
    <row r="1150" spans="1:19" s="41" customFormat="1" ht="13.5">
      <c r="A1150" s="42"/>
      <c r="B1150" s="42"/>
      <c r="C1150" s="42"/>
      <c r="D1150" s="42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</row>
    <row r="1151" spans="1:19" s="41" customFormat="1" ht="13.5">
      <c r="A1151" s="42"/>
      <c r="B1151" s="42"/>
      <c r="C1151" s="42"/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</row>
    <row r="1152" spans="1:19" s="41" customFormat="1" ht="13.5">
      <c r="A1152" s="42"/>
      <c r="B1152" s="42"/>
      <c r="C1152" s="42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</row>
    <row r="1153" spans="1:19" s="41" customFormat="1" ht="13.5">
      <c r="A1153" s="42"/>
      <c r="B1153" s="42"/>
      <c r="C1153" s="42"/>
      <c r="D1153" s="42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</row>
    <row r="1154" spans="1:19" s="41" customFormat="1" ht="13.5">
      <c r="A1154" s="42"/>
      <c r="B1154" s="42"/>
      <c r="C1154" s="42"/>
      <c r="D1154" s="42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</row>
    <row r="1155" spans="1:19" s="41" customFormat="1" ht="13.5">
      <c r="A1155" s="42"/>
      <c r="B1155" s="42"/>
      <c r="C1155" s="42"/>
      <c r="D1155" s="42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</row>
    <row r="1156" spans="1:19" s="41" customFormat="1" ht="13.5">
      <c r="A1156" s="42"/>
      <c r="B1156" s="42"/>
      <c r="C1156" s="42"/>
      <c r="D1156" s="42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</row>
    <row r="1157" spans="1:19" s="41" customFormat="1" ht="13.5">
      <c r="A1157" s="42"/>
      <c r="B1157" s="42"/>
      <c r="C1157" s="42"/>
      <c r="D1157" s="42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</row>
    <row r="1158" spans="1:19" s="41" customFormat="1" ht="13.5">
      <c r="A1158" s="42"/>
      <c r="B1158" s="42"/>
      <c r="C1158" s="42"/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</row>
    <row r="1159" spans="1:19" s="41" customFormat="1" ht="13.5">
      <c r="A1159" s="42"/>
      <c r="B1159" s="42"/>
      <c r="C1159" s="42"/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</row>
    <row r="1160" spans="1:19" s="41" customFormat="1" ht="13.5">
      <c r="A1160" s="42"/>
      <c r="B1160" s="42"/>
      <c r="C1160" s="42"/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</row>
    <row r="1161" spans="1:19" s="41" customFormat="1" ht="13.5">
      <c r="A1161" s="42"/>
      <c r="B1161" s="42"/>
      <c r="C1161" s="42"/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</row>
    <row r="1162" spans="1:19" s="41" customFormat="1" ht="13.5">
      <c r="A1162" s="42"/>
      <c r="B1162" s="42"/>
      <c r="C1162" s="42"/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</row>
    <row r="1163" spans="1:19" s="41" customFormat="1" ht="13.5">
      <c r="A1163" s="42"/>
      <c r="B1163" s="42"/>
      <c r="C1163" s="42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</row>
    <row r="1164" spans="1:19" s="41" customFormat="1" ht="13.5">
      <c r="A1164" s="42"/>
      <c r="B1164" s="42"/>
      <c r="C1164" s="42"/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</row>
    <row r="1165" spans="1:19" s="41" customFormat="1" ht="13.5">
      <c r="A1165" s="42"/>
      <c r="B1165" s="42"/>
      <c r="C1165" s="42"/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</row>
    <row r="1166" spans="1:19" s="41" customFormat="1" ht="13.5">
      <c r="A1166" s="42"/>
      <c r="B1166" s="42"/>
      <c r="C1166" s="42"/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</row>
    <row r="1167" spans="1:19" s="41" customFormat="1" ht="13.5">
      <c r="A1167" s="42"/>
      <c r="B1167" s="42"/>
      <c r="C1167" s="42"/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</row>
    <row r="1168" spans="1:19" s="41" customFormat="1" ht="13.5">
      <c r="A1168" s="42"/>
      <c r="B1168" s="42"/>
      <c r="C1168" s="42"/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</row>
    <row r="1169" spans="1:19" s="41" customFormat="1" ht="13.5">
      <c r="A1169" s="42"/>
      <c r="B1169" s="42"/>
      <c r="C1169" s="42"/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</row>
    <row r="1170" spans="1:19" s="41" customFormat="1" ht="13.5">
      <c r="A1170" s="42"/>
      <c r="B1170" s="42"/>
      <c r="C1170" s="42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</row>
    <row r="1171" spans="1:19" s="41" customFormat="1" ht="13.5">
      <c r="A1171" s="42"/>
      <c r="B1171" s="42"/>
      <c r="C1171" s="42"/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</row>
    <row r="1172" spans="1:19" s="41" customFormat="1" ht="13.5">
      <c r="A1172" s="42"/>
      <c r="B1172" s="42"/>
      <c r="C1172" s="42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</row>
    <row r="1173" spans="1:19" s="41" customFormat="1" ht="13.5">
      <c r="A1173" s="42"/>
      <c r="B1173" s="42"/>
      <c r="C1173" s="42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</row>
    <row r="1174" spans="1:19" s="41" customFormat="1" ht="13.5">
      <c r="A1174" s="42"/>
      <c r="B1174" s="42"/>
      <c r="C1174" s="42"/>
      <c r="D1174" s="42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</row>
    <row r="1175" spans="1:19" s="41" customFormat="1" ht="13.5">
      <c r="A1175" s="42"/>
      <c r="B1175" s="42"/>
      <c r="C1175" s="42"/>
      <c r="D1175" s="42"/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</row>
    <row r="1176" spans="1:19" s="41" customFormat="1" ht="13.5">
      <c r="A1176" s="42"/>
      <c r="B1176" s="42"/>
      <c r="C1176" s="42"/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</row>
    <row r="1177" spans="1:19" s="41" customFormat="1" ht="13.5">
      <c r="A1177" s="42"/>
      <c r="B1177" s="42"/>
      <c r="C1177" s="42"/>
      <c r="D1177" s="42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</row>
    <row r="1178" spans="1:19" s="41" customFormat="1" ht="13.5">
      <c r="A1178" s="42"/>
      <c r="B1178" s="42"/>
      <c r="C1178" s="42"/>
      <c r="D1178" s="42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</row>
    <row r="1179" spans="1:19" s="41" customFormat="1" ht="13.5">
      <c r="A1179" s="42"/>
      <c r="B1179" s="42"/>
      <c r="C1179" s="42"/>
      <c r="D1179" s="42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</row>
    <row r="1180" spans="1:19" s="41" customFormat="1" ht="13.5">
      <c r="A1180" s="42"/>
      <c r="B1180" s="42"/>
      <c r="C1180" s="42"/>
      <c r="D1180" s="42"/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</row>
    <row r="1181" spans="1:19" s="41" customFormat="1" ht="13.5">
      <c r="A1181" s="42"/>
      <c r="B1181" s="42"/>
      <c r="C1181" s="42"/>
      <c r="D1181" s="42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</row>
    <row r="1182" spans="1:19" s="41" customFormat="1" ht="13.5">
      <c r="A1182" s="42"/>
      <c r="B1182" s="42"/>
      <c r="C1182" s="42"/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</row>
    <row r="1183" spans="1:19" s="41" customFormat="1" ht="13.5">
      <c r="A1183" s="42"/>
      <c r="B1183" s="42"/>
      <c r="C1183" s="42"/>
      <c r="D1183" s="42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</row>
    <row r="1184" spans="1:19" s="41" customFormat="1" ht="13.5">
      <c r="A1184" s="42"/>
      <c r="B1184" s="42"/>
      <c r="C1184" s="42"/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</row>
    <row r="1185" spans="1:19" s="41" customFormat="1" ht="13.5">
      <c r="A1185" s="42"/>
      <c r="B1185" s="42"/>
      <c r="C1185" s="42"/>
      <c r="D1185" s="42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</row>
    <row r="1186" spans="1:19" s="41" customFormat="1" ht="13.5">
      <c r="A1186" s="42"/>
      <c r="B1186" s="42"/>
      <c r="C1186" s="42"/>
      <c r="D1186" s="42"/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</row>
    <row r="1187" spans="1:19" s="41" customFormat="1" ht="13.5">
      <c r="A1187" s="42"/>
      <c r="B1187" s="42"/>
      <c r="C1187" s="42"/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</row>
    <row r="1188" spans="1:19" s="41" customFormat="1" ht="13.5">
      <c r="A1188" s="42"/>
      <c r="B1188" s="42"/>
      <c r="C1188" s="42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</row>
    <row r="1189" spans="1:19" s="41" customFormat="1" ht="13.5">
      <c r="A1189" s="42"/>
      <c r="B1189" s="42"/>
      <c r="C1189" s="42"/>
      <c r="D1189" s="42"/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</row>
    <row r="1190" spans="1:19" s="41" customFormat="1" ht="13.5">
      <c r="A1190" s="42"/>
      <c r="B1190" s="42"/>
      <c r="C1190" s="42"/>
      <c r="D1190" s="42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</row>
    <row r="1191" spans="1:19" s="41" customFormat="1" ht="13.5">
      <c r="A1191" s="42"/>
      <c r="B1191" s="42"/>
      <c r="C1191" s="42"/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</row>
    <row r="1192" spans="1:19" s="41" customFormat="1" ht="13.5">
      <c r="A1192" s="42"/>
      <c r="B1192" s="42"/>
      <c r="C1192" s="42"/>
      <c r="D1192" s="42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</row>
    <row r="1193" spans="1:19" s="41" customFormat="1" ht="13.5">
      <c r="A1193" s="42"/>
      <c r="B1193" s="42"/>
      <c r="C1193" s="42"/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</row>
    <row r="1194" spans="1:19" s="41" customFormat="1" ht="13.5">
      <c r="A1194" s="42"/>
      <c r="B1194" s="42"/>
      <c r="C1194" s="42"/>
      <c r="D1194" s="42"/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</row>
    <row r="1195" spans="1:19" s="41" customFormat="1" ht="13.5">
      <c r="A1195" s="42"/>
      <c r="B1195" s="42"/>
      <c r="C1195" s="42"/>
      <c r="D1195" s="42"/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</row>
    <row r="1196" spans="1:19" s="41" customFormat="1" ht="13.5">
      <c r="A1196" s="42"/>
      <c r="B1196" s="42"/>
      <c r="C1196" s="42"/>
      <c r="D1196" s="42"/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</row>
    <row r="1197" spans="1:19" s="41" customFormat="1" ht="13.5">
      <c r="A1197" s="42"/>
      <c r="B1197" s="42"/>
      <c r="C1197" s="42"/>
      <c r="D1197" s="42"/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</row>
    <row r="1198" spans="1:19" s="41" customFormat="1" ht="13.5">
      <c r="A1198" s="42"/>
      <c r="B1198" s="42"/>
      <c r="C1198" s="42"/>
      <c r="D1198" s="42"/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</row>
    <row r="1199" spans="1:19" s="41" customFormat="1" ht="13.5">
      <c r="A1199" s="42"/>
      <c r="B1199" s="42"/>
      <c r="C1199" s="42"/>
      <c r="D1199" s="42"/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</row>
    <row r="1200" spans="1:19" s="41" customFormat="1" ht="13.5">
      <c r="A1200" s="42"/>
      <c r="B1200" s="42"/>
      <c r="C1200" s="42"/>
      <c r="D1200" s="42"/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</row>
    <row r="1201" spans="1:19" s="41" customFormat="1" ht="13.5">
      <c r="A1201" s="42"/>
      <c r="B1201" s="42"/>
      <c r="C1201" s="42"/>
      <c r="D1201" s="42"/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</row>
    <row r="1202" spans="1:19" s="41" customFormat="1" ht="13.5">
      <c r="A1202" s="42"/>
      <c r="B1202" s="42"/>
      <c r="C1202" s="42"/>
      <c r="D1202" s="42"/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</row>
    <row r="1203" spans="1:19" s="41" customFormat="1" ht="13.5">
      <c r="A1203" s="42"/>
      <c r="B1203" s="42"/>
      <c r="C1203" s="42"/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</row>
    <row r="1204" spans="1:19" s="41" customFormat="1" ht="13.5">
      <c r="A1204" s="42"/>
      <c r="B1204" s="42"/>
      <c r="C1204" s="42"/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</row>
    <row r="1205" spans="1:19" s="41" customFormat="1" ht="13.5">
      <c r="A1205" s="42"/>
      <c r="B1205" s="42"/>
      <c r="C1205" s="42"/>
      <c r="D1205" s="42"/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</row>
    <row r="1206" spans="1:19" s="41" customFormat="1" ht="13.5">
      <c r="A1206" s="42"/>
      <c r="B1206" s="42"/>
      <c r="C1206" s="42"/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</row>
    <row r="1207" spans="1:19" s="41" customFormat="1" ht="13.5">
      <c r="A1207" s="42"/>
      <c r="B1207" s="42"/>
      <c r="C1207" s="42"/>
      <c r="D1207" s="42"/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</row>
    <row r="1208" spans="1:19" s="41" customFormat="1" ht="13.5">
      <c r="A1208" s="42"/>
      <c r="B1208" s="42"/>
      <c r="C1208" s="42"/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</row>
    <row r="1209" spans="1:19" s="41" customFormat="1" ht="13.5">
      <c r="A1209" s="42"/>
      <c r="B1209" s="42"/>
      <c r="C1209" s="42"/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</row>
    <row r="1210" spans="1:19" s="41" customFormat="1" ht="13.5">
      <c r="A1210" s="42"/>
      <c r="B1210" s="42"/>
      <c r="C1210" s="42"/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</row>
    <row r="1211" spans="1:19" s="41" customFormat="1" ht="13.5">
      <c r="A1211" s="42"/>
      <c r="B1211" s="42"/>
      <c r="C1211" s="42"/>
      <c r="D1211" s="42"/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</row>
    <row r="1212" spans="1:19" s="41" customFormat="1" ht="13.5">
      <c r="A1212" s="42"/>
      <c r="B1212" s="42"/>
      <c r="C1212" s="42"/>
      <c r="D1212" s="42"/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</row>
    <row r="1213" spans="1:19" s="41" customFormat="1" ht="13.5">
      <c r="A1213" s="42"/>
      <c r="B1213" s="42"/>
      <c r="C1213" s="42"/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</row>
    <row r="1214" spans="1:19" s="41" customFormat="1" ht="13.5">
      <c r="A1214" s="42"/>
      <c r="B1214" s="42"/>
      <c r="C1214" s="42"/>
      <c r="D1214" s="42"/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</row>
    <row r="1215" spans="1:19" s="41" customFormat="1" ht="13.5">
      <c r="A1215" s="42"/>
      <c r="B1215" s="42"/>
      <c r="C1215" s="42"/>
      <c r="D1215" s="42"/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</row>
    <row r="1216" spans="1:19" s="41" customFormat="1" ht="13.5">
      <c r="A1216" s="42"/>
      <c r="B1216" s="42"/>
      <c r="C1216" s="42"/>
      <c r="D1216" s="42"/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</row>
    <row r="1217" spans="1:19" s="41" customFormat="1" ht="13.5">
      <c r="A1217" s="42"/>
      <c r="B1217" s="42"/>
      <c r="C1217" s="42"/>
      <c r="D1217" s="42"/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</row>
    <row r="1218" spans="1:19" s="41" customFormat="1" ht="13.5">
      <c r="A1218" s="42"/>
      <c r="B1218" s="42"/>
      <c r="C1218" s="42"/>
      <c r="D1218" s="42"/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</row>
    <row r="1219" spans="1:19" s="41" customFormat="1" ht="13.5">
      <c r="A1219" s="42"/>
      <c r="B1219" s="42"/>
      <c r="C1219" s="42"/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</row>
    <row r="1220" spans="1:19" s="41" customFormat="1" ht="13.5">
      <c r="A1220" s="42"/>
      <c r="B1220" s="42"/>
      <c r="C1220" s="42"/>
      <c r="D1220" s="42"/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</row>
    <row r="1221" spans="1:19" s="41" customFormat="1" ht="13.5">
      <c r="A1221" s="42"/>
      <c r="B1221" s="42"/>
      <c r="C1221" s="42"/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</row>
    <row r="1222" spans="1:19" s="41" customFormat="1" ht="13.5">
      <c r="A1222" s="42"/>
      <c r="B1222" s="42"/>
      <c r="C1222" s="42"/>
      <c r="D1222" s="42"/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</row>
    <row r="1223" spans="1:19" s="41" customFormat="1" ht="13.5">
      <c r="A1223" s="42"/>
      <c r="B1223" s="42"/>
      <c r="C1223" s="42"/>
      <c r="D1223" s="42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</row>
    <row r="1224" spans="1:19" s="41" customFormat="1" ht="13.5">
      <c r="A1224" s="42"/>
      <c r="B1224" s="42"/>
      <c r="C1224" s="42"/>
      <c r="D1224" s="42"/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</row>
    <row r="1225" spans="1:19" s="41" customFormat="1" ht="13.5">
      <c r="A1225" s="42"/>
      <c r="B1225" s="42"/>
      <c r="C1225" s="42"/>
      <c r="D1225" s="42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</row>
    <row r="1226" spans="1:19" s="41" customFormat="1" ht="13.5">
      <c r="A1226" s="42"/>
      <c r="B1226" s="42"/>
      <c r="C1226" s="42"/>
      <c r="D1226" s="42"/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</row>
    <row r="1227" spans="1:19" s="41" customFormat="1" ht="13.5">
      <c r="A1227" s="42"/>
      <c r="B1227" s="42"/>
      <c r="C1227" s="42"/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</row>
    <row r="1228" spans="1:19" s="41" customFormat="1" ht="13.5">
      <c r="A1228" s="42"/>
      <c r="B1228" s="42"/>
      <c r="C1228" s="42"/>
      <c r="D1228" s="42"/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</row>
    <row r="1229" spans="1:19" s="41" customFormat="1" ht="13.5">
      <c r="A1229" s="42"/>
      <c r="B1229" s="42"/>
      <c r="C1229" s="42"/>
      <c r="D1229" s="42"/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</row>
    <row r="1230" spans="1:19" s="41" customFormat="1" ht="13.5">
      <c r="A1230" s="42"/>
      <c r="B1230" s="42"/>
      <c r="C1230" s="42"/>
      <c r="D1230" s="42"/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</row>
    <row r="1231" spans="1:19" s="41" customFormat="1" ht="13.5">
      <c r="A1231" s="42"/>
      <c r="B1231" s="42"/>
      <c r="C1231" s="42"/>
      <c r="D1231" s="42"/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</row>
    <row r="1232" spans="1:19" s="41" customFormat="1" ht="13.5">
      <c r="A1232" s="42"/>
      <c r="B1232" s="42"/>
      <c r="C1232" s="42"/>
      <c r="D1232" s="42"/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</row>
    <row r="1233" spans="1:19" s="41" customFormat="1" ht="13.5">
      <c r="A1233" s="42"/>
      <c r="B1233" s="42"/>
      <c r="C1233" s="42"/>
      <c r="D1233" s="42"/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</row>
    <row r="1234" spans="1:19" s="41" customFormat="1" ht="13.5">
      <c r="A1234" s="42"/>
      <c r="B1234" s="42"/>
      <c r="C1234" s="42"/>
      <c r="D1234" s="42"/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</row>
    <row r="1235" spans="1:19" s="41" customFormat="1" ht="13.5">
      <c r="A1235" s="42"/>
      <c r="B1235" s="42"/>
      <c r="C1235" s="42"/>
      <c r="D1235" s="42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</row>
    <row r="1236" spans="1:19" s="41" customFormat="1" ht="13.5">
      <c r="A1236" s="42"/>
      <c r="B1236" s="42"/>
      <c r="C1236" s="42"/>
      <c r="D1236" s="42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</row>
    <row r="1237" spans="1:19" s="41" customFormat="1" ht="13.5">
      <c r="A1237" s="42"/>
      <c r="B1237" s="42"/>
      <c r="C1237" s="42"/>
      <c r="D1237" s="42"/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</row>
    <row r="1238" spans="1:19" s="41" customFormat="1" ht="13.5">
      <c r="A1238" s="42"/>
      <c r="B1238" s="42"/>
      <c r="C1238" s="42"/>
      <c r="D1238" s="42"/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</row>
    <row r="1239" spans="1:19" s="41" customFormat="1" ht="13.5">
      <c r="A1239" s="42"/>
      <c r="B1239" s="42"/>
      <c r="C1239" s="42"/>
      <c r="D1239" s="42"/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</row>
    <row r="1240" spans="1:19" s="41" customFormat="1" ht="13.5">
      <c r="A1240" s="42"/>
      <c r="B1240" s="42"/>
      <c r="C1240" s="42"/>
      <c r="D1240" s="42"/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</row>
    <row r="1241" spans="1:19" s="41" customFormat="1" ht="13.5">
      <c r="A1241" s="42"/>
      <c r="B1241" s="42"/>
      <c r="C1241" s="42"/>
      <c r="D1241" s="42"/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</row>
    <row r="1242" spans="1:19" s="41" customFormat="1" ht="13.5">
      <c r="A1242" s="42"/>
      <c r="B1242" s="42"/>
      <c r="C1242" s="42"/>
      <c r="D1242" s="42"/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</row>
    <row r="1243" spans="1:19" s="41" customFormat="1" ht="13.5">
      <c r="A1243" s="42"/>
      <c r="B1243" s="42"/>
      <c r="C1243" s="42"/>
      <c r="D1243" s="42"/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</row>
    <row r="1244" spans="1:19" s="41" customFormat="1" ht="13.5">
      <c r="A1244" s="42"/>
      <c r="B1244" s="42"/>
      <c r="C1244" s="42"/>
      <c r="D1244" s="42"/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</row>
    <row r="1245" spans="1:19" s="41" customFormat="1" ht="13.5">
      <c r="A1245" s="42"/>
      <c r="B1245" s="42"/>
      <c r="C1245" s="42"/>
      <c r="D1245" s="42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</row>
    <row r="1246" spans="1:19" s="41" customFormat="1" ht="13.5">
      <c r="A1246" s="42"/>
      <c r="B1246" s="42"/>
      <c r="C1246" s="42"/>
      <c r="D1246" s="42"/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</row>
    <row r="1247" spans="1:19" s="41" customFormat="1" ht="13.5">
      <c r="A1247" s="42"/>
      <c r="B1247" s="42"/>
      <c r="C1247" s="42"/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</row>
    <row r="1248" spans="1:19" s="41" customFormat="1" ht="13.5">
      <c r="A1248" s="42"/>
      <c r="B1248" s="42"/>
      <c r="C1248" s="42"/>
      <c r="D1248" s="42"/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</row>
    <row r="1249" spans="1:19" s="41" customFormat="1" ht="13.5">
      <c r="A1249" s="42"/>
      <c r="B1249" s="42"/>
      <c r="C1249" s="42"/>
      <c r="D1249" s="42"/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</row>
    <row r="1250" spans="1:19" s="41" customFormat="1" ht="13.5">
      <c r="A1250" s="42"/>
      <c r="B1250" s="42"/>
      <c r="C1250" s="42"/>
      <c r="D1250" s="42"/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</row>
    <row r="1251" spans="1:19" s="41" customFormat="1" ht="13.5">
      <c r="A1251" s="42"/>
      <c r="B1251" s="42"/>
      <c r="C1251" s="42"/>
      <c r="D1251" s="42"/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</row>
    <row r="1252" spans="1:19" s="41" customFormat="1" ht="13.5">
      <c r="A1252" s="42"/>
      <c r="B1252" s="42"/>
      <c r="C1252" s="42"/>
      <c r="D1252" s="42"/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</row>
    <row r="1253" spans="1:19" s="41" customFormat="1" ht="13.5">
      <c r="A1253" s="42"/>
      <c r="B1253" s="42"/>
      <c r="C1253" s="42"/>
      <c r="D1253" s="42"/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</row>
    <row r="1254" spans="1:19" s="41" customFormat="1" ht="13.5">
      <c r="A1254" s="42"/>
      <c r="B1254" s="42"/>
      <c r="C1254" s="42"/>
      <c r="D1254" s="42"/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</row>
    <row r="1255" spans="1:19" s="41" customFormat="1" ht="13.5">
      <c r="A1255" s="42"/>
      <c r="B1255" s="42"/>
      <c r="C1255" s="42"/>
      <c r="D1255" s="42"/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</row>
    <row r="1256" spans="1:19" s="41" customFormat="1" ht="13.5">
      <c r="A1256" s="42"/>
      <c r="B1256" s="42"/>
      <c r="C1256" s="42"/>
      <c r="D1256" s="42"/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</row>
    <row r="1257" spans="1:19" s="41" customFormat="1" ht="13.5">
      <c r="A1257" s="42"/>
      <c r="B1257" s="42"/>
      <c r="C1257" s="42"/>
      <c r="D1257" s="42"/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</row>
    <row r="1258" spans="1:19" s="41" customFormat="1" ht="13.5">
      <c r="A1258" s="42"/>
      <c r="B1258" s="42"/>
      <c r="C1258" s="42"/>
      <c r="D1258" s="42"/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</row>
    <row r="1259" spans="1:19" s="41" customFormat="1" ht="13.5">
      <c r="A1259" s="42"/>
      <c r="B1259" s="42"/>
      <c r="C1259" s="42"/>
      <c r="D1259" s="42"/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</row>
    <row r="1260" spans="1:19" s="41" customFormat="1" ht="13.5">
      <c r="A1260" s="42"/>
      <c r="B1260" s="42"/>
      <c r="C1260" s="42"/>
      <c r="D1260" s="42"/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</row>
    <row r="1261" spans="1:19" s="41" customFormat="1" ht="13.5">
      <c r="A1261" s="42"/>
      <c r="B1261" s="42"/>
      <c r="C1261" s="42"/>
      <c r="D1261" s="42"/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</row>
    <row r="1262" spans="1:19" s="41" customFormat="1" ht="13.5">
      <c r="A1262" s="42"/>
      <c r="B1262" s="42"/>
      <c r="C1262" s="42"/>
      <c r="D1262" s="42"/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</row>
    <row r="1263" spans="1:19" s="41" customFormat="1" ht="13.5">
      <c r="A1263" s="42"/>
      <c r="B1263" s="42"/>
      <c r="C1263" s="42"/>
      <c r="D1263" s="42"/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</row>
    <row r="1264" spans="1:19" s="41" customFormat="1" ht="13.5">
      <c r="A1264" s="42"/>
      <c r="B1264" s="42"/>
      <c r="C1264" s="42"/>
      <c r="D1264" s="42"/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</row>
    <row r="1265" spans="1:19" s="41" customFormat="1" ht="13.5">
      <c r="A1265" s="42"/>
      <c r="B1265" s="42"/>
      <c r="C1265" s="42"/>
      <c r="D1265" s="42"/>
      <c r="E1265" s="42"/>
      <c r="F1265" s="42"/>
      <c r="G1265" s="42"/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</row>
    <row r="1266" spans="1:19" s="41" customFormat="1" ht="13.5">
      <c r="A1266" s="42"/>
      <c r="B1266" s="42"/>
      <c r="C1266" s="42"/>
      <c r="D1266" s="42"/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</row>
    <row r="1267" spans="1:19" s="41" customFormat="1" ht="13.5">
      <c r="A1267" s="42"/>
      <c r="B1267" s="42"/>
      <c r="C1267" s="42"/>
      <c r="D1267" s="42"/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</row>
    <row r="1268" spans="1:19" s="41" customFormat="1" ht="13.5">
      <c r="A1268" s="42"/>
      <c r="B1268" s="42"/>
      <c r="C1268" s="42"/>
      <c r="D1268" s="42"/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</row>
    <row r="1269" spans="1:19" s="41" customFormat="1" ht="13.5">
      <c r="A1269" s="42"/>
      <c r="B1269" s="42"/>
      <c r="C1269" s="42"/>
      <c r="D1269" s="42"/>
      <c r="E1269" s="42"/>
      <c r="F1269" s="42"/>
      <c r="G1269" s="42"/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</row>
    <row r="1270" spans="1:19" s="41" customFormat="1" ht="13.5">
      <c r="A1270" s="42"/>
      <c r="B1270" s="42"/>
      <c r="C1270" s="42"/>
      <c r="D1270" s="42"/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</row>
    <row r="1271" spans="1:19" s="41" customFormat="1" ht="13.5">
      <c r="A1271" s="42"/>
      <c r="B1271" s="42"/>
      <c r="C1271" s="42"/>
      <c r="D1271" s="42"/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</row>
    <row r="1272" spans="1:19" s="41" customFormat="1" ht="13.5">
      <c r="A1272" s="42"/>
      <c r="B1272" s="42"/>
      <c r="C1272" s="42"/>
      <c r="D1272" s="42"/>
      <c r="E1272" s="42"/>
      <c r="F1272" s="42"/>
      <c r="G1272" s="42"/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</row>
    <row r="1273" spans="1:19" s="41" customFormat="1" ht="13.5">
      <c r="A1273" s="42"/>
      <c r="B1273" s="42"/>
      <c r="C1273" s="42"/>
      <c r="D1273" s="42"/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</row>
    <row r="1274" spans="1:19" s="41" customFormat="1" ht="13.5">
      <c r="A1274" s="42"/>
      <c r="B1274" s="42"/>
      <c r="C1274" s="42"/>
      <c r="D1274" s="42"/>
      <c r="E1274" s="42"/>
      <c r="F1274" s="42"/>
      <c r="G1274" s="42"/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</row>
    <row r="1275" spans="1:19" s="41" customFormat="1" ht="13.5">
      <c r="A1275" s="42"/>
      <c r="B1275" s="42"/>
      <c r="C1275" s="42"/>
      <c r="D1275" s="42"/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</row>
    <row r="1276" spans="1:19" s="41" customFormat="1" ht="13.5">
      <c r="A1276" s="42"/>
      <c r="B1276" s="42"/>
      <c r="C1276" s="42"/>
      <c r="D1276" s="42"/>
      <c r="E1276" s="42"/>
      <c r="F1276" s="42"/>
      <c r="G1276" s="42"/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</row>
    <row r="1277" spans="1:19" s="41" customFormat="1" ht="13.5">
      <c r="A1277" s="42"/>
      <c r="B1277" s="42"/>
      <c r="C1277" s="42"/>
      <c r="D1277" s="42"/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</row>
    <row r="1278" spans="1:19" s="41" customFormat="1" ht="13.5">
      <c r="A1278" s="42"/>
      <c r="B1278" s="42"/>
      <c r="C1278" s="42"/>
      <c r="D1278" s="42"/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</row>
    <row r="1279" spans="1:19" s="41" customFormat="1" ht="13.5">
      <c r="A1279" s="42"/>
      <c r="B1279" s="42"/>
      <c r="C1279" s="42"/>
      <c r="D1279" s="42"/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</row>
    <row r="1280" spans="1:19" s="41" customFormat="1" ht="13.5">
      <c r="A1280" s="42"/>
      <c r="B1280" s="42"/>
      <c r="C1280" s="42"/>
      <c r="D1280" s="42"/>
      <c r="E1280" s="42"/>
      <c r="F1280" s="42"/>
      <c r="G1280" s="42"/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</row>
    <row r="1281" spans="1:19" s="41" customFormat="1" ht="13.5">
      <c r="A1281" s="42"/>
      <c r="B1281" s="42"/>
      <c r="C1281" s="42"/>
      <c r="D1281" s="42"/>
      <c r="E1281" s="42"/>
      <c r="F1281" s="42"/>
      <c r="G1281" s="42"/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</row>
    <row r="1282" spans="1:19" s="41" customFormat="1" ht="13.5">
      <c r="A1282" s="42"/>
      <c r="B1282" s="42"/>
      <c r="C1282" s="42"/>
      <c r="D1282" s="42"/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</row>
    <row r="1283" spans="1:19" s="41" customFormat="1" ht="13.5">
      <c r="A1283" s="42"/>
      <c r="B1283" s="42"/>
      <c r="C1283" s="42"/>
      <c r="D1283" s="42"/>
      <c r="E1283" s="42"/>
      <c r="F1283" s="42"/>
      <c r="G1283" s="42"/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</row>
    <row r="1284" spans="1:19" s="41" customFormat="1" ht="13.5">
      <c r="A1284" s="42"/>
      <c r="B1284" s="42"/>
      <c r="C1284" s="42"/>
      <c r="D1284" s="42"/>
      <c r="E1284" s="42"/>
      <c r="F1284" s="42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</row>
    <row r="1285" spans="1:19" s="41" customFormat="1" ht="13.5">
      <c r="A1285" s="42"/>
      <c r="B1285" s="42"/>
      <c r="C1285" s="42"/>
      <c r="D1285" s="42"/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</row>
    <row r="1286" spans="1:19" s="41" customFormat="1" ht="13.5">
      <c r="A1286" s="42"/>
      <c r="B1286" s="42"/>
      <c r="C1286" s="42"/>
      <c r="D1286" s="42"/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</row>
    <row r="1287" spans="1:19" s="41" customFormat="1" ht="13.5">
      <c r="A1287" s="42"/>
      <c r="B1287" s="42"/>
      <c r="C1287" s="42"/>
      <c r="D1287" s="42"/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</row>
    <row r="1288" spans="1:19" s="41" customFormat="1" ht="13.5">
      <c r="A1288" s="42"/>
      <c r="B1288" s="42"/>
      <c r="C1288" s="42"/>
      <c r="D1288" s="42"/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</row>
    <row r="1289" spans="1:19" s="41" customFormat="1" ht="13.5">
      <c r="A1289" s="42"/>
      <c r="B1289" s="42"/>
      <c r="C1289" s="42"/>
      <c r="D1289" s="42"/>
      <c r="E1289" s="42"/>
      <c r="F1289" s="42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</row>
    <row r="1290" spans="1:19" s="41" customFormat="1" ht="13.5">
      <c r="A1290" s="42"/>
      <c r="B1290" s="42"/>
      <c r="C1290" s="42"/>
      <c r="D1290" s="42"/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</row>
    <row r="1291" spans="1:19" s="41" customFormat="1" ht="13.5">
      <c r="A1291" s="42"/>
      <c r="B1291" s="42"/>
      <c r="C1291" s="42"/>
      <c r="D1291" s="42"/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</row>
    <row r="1292" spans="1:19" s="41" customFormat="1" ht="13.5">
      <c r="A1292" s="42"/>
      <c r="B1292" s="42"/>
      <c r="C1292" s="42"/>
      <c r="D1292" s="42"/>
      <c r="E1292" s="42"/>
      <c r="F1292" s="42"/>
      <c r="G1292" s="42"/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</row>
    <row r="1293" spans="1:19" s="41" customFormat="1" ht="13.5">
      <c r="A1293" s="42"/>
      <c r="B1293" s="42"/>
      <c r="C1293" s="42"/>
      <c r="D1293" s="42"/>
      <c r="E1293" s="42"/>
      <c r="F1293" s="42"/>
      <c r="G1293" s="42"/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</row>
    <row r="1294" spans="1:19" s="41" customFormat="1" ht="13.5">
      <c r="A1294" s="42"/>
      <c r="B1294" s="42"/>
      <c r="C1294" s="42"/>
      <c r="D1294" s="42"/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</row>
    <row r="1295" spans="1:19" s="41" customFormat="1" ht="13.5">
      <c r="A1295" s="42"/>
      <c r="B1295" s="42"/>
      <c r="C1295" s="42"/>
      <c r="D1295" s="42"/>
      <c r="E1295" s="42"/>
      <c r="F1295" s="42"/>
      <c r="G1295" s="42"/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</row>
    <row r="1296" spans="1:19" s="41" customFormat="1" ht="13.5">
      <c r="A1296" s="42"/>
      <c r="B1296" s="42"/>
      <c r="C1296" s="42"/>
      <c r="D1296" s="42"/>
      <c r="E1296" s="42"/>
      <c r="F1296" s="42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</row>
    <row r="1297" spans="1:19" s="41" customFormat="1" ht="13.5">
      <c r="A1297" s="42"/>
      <c r="B1297" s="42"/>
      <c r="C1297" s="42"/>
      <c r="D1297" s="42"/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</row>
    <row r="1298" spans="1:19" s="41" customFormat="1" ht="13.5">
      <c r="A1298" s="42"/>
      <c r="B1298" s="42"/>
      <c r="C1298" s="42"/>
      <c r="D1298" s="42"/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</row>
    <row r="1299" spans="1:19" s="41" customFormat="1" ht="13.5">
      <c r="A1299" s="42"/>
      <c r="B1299" s="42"/>
      <c r="C1299" s="42"/>
      <c r="D1299" s="42"/>
      <c r="E1299" s="42"/>
      <c r="F1299" s="42"/>
      <c r="G1299" s="42"/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</row>
    <row r="1300" spans="1:19" s="41" customFormat="1" ht="13.5">
      <c r="A1300" s="42"/>
      <c r="B1300" s="42"/>
      <c r="C1300" s="42"/>
      <c r="D1300" s="42"/>
      <c r="E1300" s="42"/>
      <c r="F1300" s="42"/>
      <c r="G1300" s="42"/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</row>
    <row r="1301" spans="1:19" s="41" customFormat="1" ht="13.5">
      <c r="A1301" s="42"/>
      <c r="B1301" s="42"/>
      <c r="C1301" s="42"/>
      <c r="D1301" s="42"/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</row>
    <row r="1302" spans="1:19" s="41" customFormat="1" ht="13.5">
      <c r="A1302" s="42"/>
      <c r="B1302" s="42"/>
      <c r="C1302" s="42"/>
      <c r="D1302" s="42"/>
      <c r="E1302" s="42"/>
      <c r="F1302" s="42"/>
      <c r="G1302" s="42"/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</row>
    <row r="1303" spans="1:19" s="41" customFormat="1" ht="13.5">
      <c r="A1303" s="42"/>
      <c r="B1303" s="42"/>
      <c r="C1303" s="42"/>
      <c r="D1303" s="42"/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</row>
    <row r="1304" spans="1:19" s="41" customFormat="1" ht="13.5">
      <c r="A1304" s="42"/>
      <c r="B1304" s="42"/>
      <c r="C1304" s="42"/>
      <c r="D1304" s="42"/>
      <c r="E1304" s="42"/>
      <c r="F1304" s="42"/>
      <c r="G1304" s="42"/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</row>
    <row r="1305" spans="1:19" s="41" customFormat="1" ht="13.5">
      <c r="A1305" s="42"/>
      <c r="B1305" s="42"/>
      <c r="C1305" s="42"/>
      <c r="D1305" s="42"/>
      <c r="E1305" s="42"/>
      <c r="F1305" s="42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</row>
    <row r="1306" spans="1:19" s="41" customFormat="1" ht="13.5">
      <c r="A1306" s="42"/>
      <c r="B1306" s="42"/>
      <c r="C1306" s="42"/>
      <c r="D1306" s="42"/>
      <c r="E1306" s="42"/>
      <c r="F1306" s="42"/>
      <c r="G1306" s="42"/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</row>
    <row r="1307" spans="1:19" s="41" customFormat="1" ht="13.5">
      <c r="A1307" s="42"/>
      <c r="B1307" s="42"/>
      <c r="C1307" s="42"/>
      <c r="D1307" s="42"/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</row>
    <row r="1308" spans="1:19" s="41" customFormat="1" ht="13.5">
      <c r="A1308" s="42"/>
      <c r="B1308" s="42"/>
      <c r="C1308" s="42"/>
      <c r="D1308" s="42"/>
      <c r="E1308" s="42"/>
      <c r="F1308" s="42"/>
      <c r="G1308" s="42"/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</row>
    <row r="1309" spans="1:19" s="41" customFormat="1" ht="13.5">
      <c r="A1309" s="42"/>
      <c r="B1309" s="42"/>
      <c r="C1309" s="42"/>
      <c r="D1309" s="42"/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</row>
    <row r="1310" spans="1:19" s="41" customFormat="1" ht="13.5">
      <c r="A1310" s="42"/>
      <c r="B1310" s="42"/>
      <c r="C1310" s="42"/>
      <c r="D1310" s="42"/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</row>
    <row r="1311" spans="1:19" s="41" customFormat="1" ht="13.5">
      <c r="A1311" s="42"/>
      <c r="B1311" s="42"/>
      <c r="C1311" s="42"/>
      <c r="D1311" s="42"/>
      <c r="E1311" s="42"/>
      <c r="F1311" s="42"/>
      <c r="G1311" s="42"/>
      <c r="H1311" s="42"/>
      <c r="I1311" s="42"/>
      <c r="J1311" s="42"/>
      <c r="K1311" s="42"/>
      <c r="L1311" s="42"/>
      <c r="M1311" s="42"/>
      <c r="N1311" s="42"/>
      <c r="O1311" s="42"/>
      <c r="P1311" s="42"/>
      <c r="Q1311" s="42"/>
      <c r="R1311" s="42"/>
      <c r="S1311" s="42"/>
    </row>
    <row r="1312" spans="1:19" s="41" customFormat="1" ht="13.5">
      <c r="A1312" s="42"/>
      <c r="B1312" s="42"/>
      <c r="C1312" s="42"/>
      <c r="D1312" s="42"/>
      <c r="E1312" s="42"/>
      <c r="F1312" s="42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</row>
    <row r="1313" spans="1:19" s="41" customFormat="1" ht="13.5">
      <c r="A1313" s="42"/>
      <c r="B1313" s="42"/>
      <c r="C1313" s="42"/>
      <c r="D1313" s="42"/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</row>
    <row r="1314" spans="1:19" s="41" customFormat="1" ht="13.5">
      <c r="A1314" s="42"/>
      <c r="B1314" s="42"/>
      <c r="C1314" s="42"/>
      <c r="D1314" s="42"/>
      <c r="E1314" s="42"/>
      <c r="F1314" s="42"/>
      <c r="G1314" s="42"/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</row>
    <row r="1315" spans="1:19" s="41" customFormat="1" ht="13.5">
      <c r="A1315" s="42"/>
      <c r="B1315" s="42"/>
      <c r="C1315" s="42"/>
      <c r="D1315" s="42"/>
      <c r="E1315" s="42"/>
      <c r="F1315" s="42"/>
      <c r="G1315" s="42"/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</row>
    <row r="1316" spans="1:19" s="41" customFormat="1" ht="13.5">
      <c r="A1316" s="42"/>
      <c r="B1316" s="42"/>
      <c r="C1316" s="42"/>
      <c r="D1316" s="42"/>
      <c r="E1316" s="42"/>
      <c r="F1316" s="42"/>
      <c r="G1316" s="42"/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</row>
    <row r="1317" spans="1:19" s="41" customFormat="1" ht="13.5">
      <c r="A1317" s="42"/>
      <c r="B1317" s="42"/>
      <c r="C1317" s="42"/>
      <c r="D1317" s="42"/>
      <c r="E1317" s="42"/>
      <c r="F1317" s="42"/>
      <c r="G1317" s="42"/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</row>
    <row r="1318" spans="1:19" s="41" customFormat="1" ht="13.5">
      <c r="A1318" s="42"/>
      <c r="B1318" s="42"/>
      <c r="C1318" s="42"/>
      <c r="D1318" s="42"/>
      <c r="E1318" s="42"/>
      <c r="F1318" s="42"/>
      <c r="G1318" s="42"/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  <c r="R1318" s="42"/>
      <c r="S1318" s="42"/>
    </row>
    <row r="1319" spans="1:19" s="41" customFormat="1" ht="13.5">
      <c r="A1319" s="42"/>
      <c r="B1319" s="42"/>
      <c r="C1319" s="42"/>
      <c r="D1319" s="42"/>
      <c r="E1319" s="42"/>
      <c r="F1319" s="42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</row>
    <row r="1320" spans="1:19" s="41" customFormat="1" ht="13.5">
      <c r="A1320" s="42"/>
      <c r="B1320" s="42"/>
      <c r="C1320" s="42"/>
      <c r="D1320" s="42"/>
      <c r="E1320" s="42"/>
      <c r="F1320" s="42"/>
      <c r="G1320" s="42"/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  <c r="S1320" s="42"/>
    </row>
    <row r="1321" spans="1:19" s="41" customFormat="1" ht="13.5">
      <c r="A1321" s="42"/>
      <c r="B1321" s="42"/>
      <c r="C1321" s="42"/>
      <c r="D1321" s="42"/>
      <c r="E1321" s="42"/>
      <c r="F1321" s="42"/>
      <c r="G1321" s="42"/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  <c r="R1321" s="42"/>
      <c r="S1321" s="42"/>
    </row>
    <row r="1322" spans="1:19" s="41" customFormat="1" ht="13.5">
      <c r="A1322" s="42"/>
      <c r="B1322" s="42"/>
      <c r="C1322" s="42"/>
      <c r="D1322" s="42"/>
      <c r="E1322" s="42"/>
      <c r="F1322" s="42"/>
      <c r="G1322" s="42"/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  <c r="S1322" s="42"/>
    </row>
    <row r="1323" spans="1:19" s="41" customFormat="1" ht="13.5">
      <c r="A1323" s="42"/>
      <c r="B1323" s="42"/>
      <c r="C1323" s="42"/>
      <c r="D1323" s="42"/>
      <c r="E1323" s="42"/>
      <c r="F1323" s="42"/>
      <c r="G1323" s="42"/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</row>
    <row r="1324" spans="1:19" s="41" customFormat="1" ht="13.5">
      <c r="A1324" s="42"/>
      <c r="B1324" s="42"/>
      <c r="C1324" s="42"/>
      <c r="D1324" s="42"/>
      <c r="E1324" s="42"/>
      <c r="F1324" s="42"/>
      <c r="G1324" s="42"/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</row>
    <row r="1325" spans="1:19" s="41" customFormat="1" ht="13.5">
      <c r="A1325" s="42"/>
      <c r="B1325" s="42"/>
      <c r="C1325" s="42"/>
      <c r="D1325" s="42"/>
      <c r="E1325" s="42"/>
      <c r="F1325" s="42"/>
      <c r="G1325" s="42"/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</row>
    <row r="1326" spans="1:19" s="41" customFormat="1" ht="13.5">
      <c r="A1326" s="42"/>
      <c r="B1326" s="42"/>
      <c r="C1326" s="42"/>
      <c r="D1326" s="42"/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</row>
    <row r="1327" spans="1:19" s="41" customFormat="1" ht="13.5">
      <c r="A1327" s="42"/>
      <c r="B1327" s="42"/>
      <c r="C1327" s="42"/>
      <c r="D1327" s="42"/>
      <c r="E1327" s="42"/>
      <c r="F1327" s="42"/>
      <c r="G1327" s="42"/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</row>
    <row r="1328" spans="1:19" s="41" customFormat="1" ht="13.5">
      <c r="A1328" s="42"/>
      <c r="B1328" s="42"/>
      <c r="C1328" s="42"/>
      <c r="D1328" s="42"/>
      <c r="E1328" s="42"/>
      <c r="F1328" s="42"/>
      <c r="G1328" s="42"/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</row>
    <row r="1329" spans="1:19" s="41" customFormat="1" ht="13.5">
      <c r="A1329" s="42"/>
      <c r="B1329" s="42"/>
      <c r="C1329" s="42"/>
      <c r="D1329" s="42"/>
      <c r="E1329" s="42"/>
      <c r="F1329" s="42"/>
      <c r="G1329" s="42"/>
      <c r="H1329" s="42"/>
      <c r="I1329" s="42"/>
      <c r="J1329" s="42"/>
      <c r="K1329" s="42"/>
      <c r="L1329" s="42"/>
      <c r="M1329" s="42"/>
      <c r="N1329" s="42"/>
      <c r="O1329" s="42"/>
      <c r="P1329" s="42"/>
      <c r="Q1329" s="42"/>
      <c r="R1329" s="42"/>
      <c r="S1329" s="42"/>
    </row>
    <row r="1330" spans="1:19" s="41" customFormat="1" ht="13.5">
      <c r="A1330" s="42"/>
      <c r="B1330" s="42"/>
      <c r="C1330" s="42"/>
      <c r="D1330" s="42"/>
      <c r="E1330" s="42"/>
      <c r="F1330" s="42"/>
      <c r="G1330" s="42"/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</row>
    <row r="1331" spans="1:19" s="41" customFormat="1" ht="13.5">
      <c r="A1331" s="42"/>
      <c r="B1331" s="42"/>
      <c r="C1331" s="42"/>
      <c r="D1331" s="42"/>
      <c r="E1331" s="42"/>
      <c r="F1331" s="42"/>
      <c r="G1331" s="42"/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</row>
    <row r="1332" spans="1:19" s="41" customFormat="1" ht="13.5">
      <c r="A1332" s="42"/>
      <c r="B1332" s="42"/>
      <c r="C1332" s="42"/>
      <c r="D1332" s="42"/>
      <c r="E1332" s="42"/>
      <c r="F1332" s="42"/>
      <c r="G1332" s="42"/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</row>
    <row r="1333" spans="1:19" s="41" customFormat="1" ht="13.5">
      <c r="A1333" s="42"/>
      <c r="B1333" s="42"/>
      <c r="C1333" s="42"/>
      <c r="D1333" s="42"/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</row>
    <row r="1334" spans="1:19" s="41" customFormat="1" ht="13.5">
      <c r="A1334" s="42"/>
      <c r="B1334" s="42"/>
      <c r="C1334" s="42"/>
      <c r="D1334" s="42"/>
      <c r="E1334" s="42"/>
      <c r="F1334" s="42"/>
      <c r="G1334" s="42"/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</row>
    <row r="1335" spans="1:19" s="41" customFormat="1" ht="13.5">
      <c r="A1335" s="42"/>
      <c r="B1335" s="42"/>
      <c r="C1335" s="42"/>
      <c r="D1335" s="42"/>
      <c r="E1335" s="42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</row>
    <row r="1336" spans="1:19" s="41" customFormat="1" ht="13.5">
      <c r="A1336" s="42"/>
      <c r="B1336" s="42"/>
      <c r="C1336" s="42"/>
      <c r="D1336" s="42"/>
      <c r="E1336" s="42"/>
      <c r="F1336" s="42"/>
      <c r="G1336" s="42"/>
      <c r="H1336" s="42"/>
      <c r="I1336" s="42"/>
      <c r="J1336" s="42"/>
      <c r="K1336" s="42"/>
      <c r="L1336" s="42"/>
      <c r="M1336" s="42"/>
      <c r="N1336" s="42"/>
      <c r="O1336" s="42"/>
      <c r="P1336" s="42"/>
      <c r="Q1336" s="42"/>
      <c r="R1336" s="42"/>
      <c r="S1336" s="42"/>
    </row>
    <row r="1337" spans="1:19" s="41" customFormat="1" ht="13.5">
      <c r="A1337" s="42"/>
      <c r="B1337" s="42"/>
      <c r="C1337" s="42"/>
      <c r="D1337" s="42"/>
      <c r="E1337" s="42"/>
      <c r="F1337" s="42"/>
      <c r="G1337" s="42"/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2"/>
      <c r="S1337" s="42"/>
    </row>
    <row r="1338" spans="1:19" s="41" customFormat="1" ht="13.5">
      <c r="A1338" s="42"/>
      <c r="B1338" s="42"/>
      <c r="C1338" s="42"/>
      <c r="D1338" s="42"/>
      <c r="E1338" s="42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</row>
    <row r="1339" spans="1:19" s="41" customFormat="1" ht="13.5">
      <c r="A1339" s="42"/>
      <c r="B1339" s="42"/>
      <c r="C1339" s="42"/>
      <c r="D1339" s="42"/>
      <c r="E1339" s="42"/>
      <c r="F1339" s="42"/>
      <c r="G1339" s="42"/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42"/>
      <c r="S1339" s="42"/>
    </row>
    <row r="1340" spans="1:19" s="41" customFormat="1" ht="13.5">
      <c r="A1340" s="42"/>
      <c r="B1340" s="42"/>
      <c r="C1340" s="42"/>
      <c r="D1340" s="42"/>
      <c r="E1340" s="42"/>
      <c r="F1340" s="42"/>
      <c r="G1340" s="42"/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</row>
    <row r="1341" spans="1:19" s="41" customFormat="1" ht="13.5">
      <c r="A1341" s="42"/>
      <c r="B1341" s="42"/>
      <c r="C1341" s="42"/>
      <c r="D1341" s="42"/>
      <c r="E1341" s="42"/>
      <c r="F1341" s="42"/>
      <c r="G1341" s="42"/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</row>
    <row r="1342" spans="1:19" s="41" customFormat="1" ht="13.5">
      <c r="A1342" s="42"/>
      <c r="B1342" s="42"/>
      <c r="C1342" s="42"/>
      <c r="D1342" s="42"/>
      <c r="E1342" s="42"/>
      <c r="F1342" s="42"/>
      <c r="G1342" s="42"/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</row>
    <row r="1343" spans="1:19" s="41" customFormat="1" ht="13.5">
      <c r="A1343" s="42"/>
      <c r="B1343" s="42"/>
      <c r="C1343" s="42"/>
      <c r="D1343" s="42"/>
      <c r="E1343" s="42"/>
      <c r="F1343" s="42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</row>
    <row r="1344" spans="1:19" s="41" customFormat="1" ht="13.5">
      <c r="A1344" s="42"/>
      <c r="B1344" s="42"/>
      <c r="C1344" s="42"/>
      <c r="D1344" s="42"/>
      <c r="E1344" s="42"/>
      <c r="F1344" s="42"/>
      <c r="G1344" s="42"/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</row>
    <row r="1345" spans="1:19" s="41" customFormat="1" ht="13.5">
      <c r="A1345" s="42"/>
      <c r="B1345" s="42"/>
      <c r="C1345" s="42"/>
      <c r="D1345" s="42"/>
      <c r="E1345" s="42"/>
      <c r="F1345" s="42"/>
      <c r="G1345" s="42"/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</row>
    <row r="1346" spans="1:19" s="41" customFormat="1" ht="13.5">
      <c r="A1346" s="42"/>
      <c r="B1346" s="42"/>
      <c r="C1346" s="42"/>
      <c r="D1346" s="42"/>
      <c r="E1346" s="42"/>
      <c r="F1346" s="42"/>
      <c r="G1346" s="42"/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</row>
    <row r="1347" spans="1:19" s="41" customFormat="1" ht="13.5">
      <c r="A1347" s="42"/>
      <c r="B1347" s="42"/>
      <c r="C1347" s="42"/>
      <c r="D1347" s="42"/>
      <c r="E1347" s="42"/>
      <c r="F1347" s="42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</row>
    <row r="1348" spans="1:19" s="41" customFormat="1" ht="13.5">
      <c r="A1348" s="42"/>
      <c r="B1348" s="42"/>
      <c r="C1348" s="42"/>
      <c r="D1348" s="42"/>
      <c r="E1348" s="42"/>
      <c r="F1348" s="42"/>
      <c r="G1348" s="42"/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</row>
    <row r="1349" spans="1:19" s="41" customFormat="1" ht="13.5">
      <c r="A1349" s="42"/>
      <c r="B1349" s="42"/>
      <c r="C1349" s="42"/>
      <c r="D1349" s="42"/>
      <c r="E1349" s="42"/>
      <c r="F1349" s="42"/>
      <c r="G1349" s="42"/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</row>
    <row r="1350" spans="1:19" s="41" customFormat="1" ht="13.5">
      <c r="A1350" s="42"/>
      <c r="B1350" s="42"/>
      <c r="C1350" s="42"/>
      <c r="D1350" s="42"/>
      <c r="E1350" s="42"/>
      <c r="F1350" s="42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</row>
    <row r="1351" spans="1:19" s="41" customFormat="1" ht="13.5">
      <c r="A1351" s="42"/>
      <c r="B1351" s="42"/>
      <c r="C1351" s="42"/>
      <c r="D1351" s="42"/>
      <c r="E1351" s="42"/>
      <c r="F1351" s="42"/>
      <c r="G1351" s="42"/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</row>
    <row r="1352" spans="1:19" s="41" customFormat="1" ht="13.5">
      <c r="A1352" s="42"/>
      <c r="B1352" s="42"/>
      <c r="C1352" s="42"/>
      <c r="D1352" s="42"/>
      <c r="E1352" s="42"/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</row>
    <row r="1353" spans="1:19" s="41" customFormat="1" ht="13.5">
      <c r="A1353" s="42"/>
      <c r="B1353" s="42"/>
      <c r="C1353" s="42"/>
      <c r="D1353" s="42"/>
      <c r="E1353" s="42"/>
      <c r="F1353" s="42"/>
      <c r="G1353" s="42"/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</row>
    <row r="1354" spans="1:19" s="41" customFormat="1" ht="13.5">
      <c r="A1354" s="42"/>
      <c r="B1354" s="42"/>
      <c r="C1354" s="42"/>
      <c r="D1354" s="42"/>
      <c r="E1354" s="42"/>
      <c r="F1354" s="42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</row>
    <row r="1355" spans="1:19" s="41" customFormat="1" ht="13.5">
      <c r="A1355" s="42"/>
      <c r="B1355" s="42"/>
      <c r="C1355" s="42"/>
      <c r="D1355" s="42"/>
      <c r="E1355" s="42"/>
      <c r="F1355" s="42"/>
      <c r="G1355" s="42"/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</row>
    <row r="1356" spans="1:19" s="41" customFormat="1" ht="13.5">
      <c r="A1356" s="42"/>
      <c r="B1356" s="42"/>
      <c r="C1356" s="42"/>
      <c r="D1356" s="42"/>
      <c r="E1356" s="42"/>
      <c r="F1356" s="42"/>
      <c r="G1356" s="42"/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</row>
    <row r="1357" spans="1:19" s="41" customFormat="1" ht="13.5">
      <c r="A1357" s="42"/>
      <c r="B1357" s="42"/>
      <c r="C1357" s="42"/>
      <c r="D1357" s="42"/>
      <c r="E1357" s="42"/>
      <c r="F1357" s="42"/>
      <c r="G1357" s="42"/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</row>
    <row r="1358" spans="1:19" s="41" customFormat="1" ht="13.5">
      <c r="A1358" s="42"/>
      <c r="B1358" s="42"/>
      <c r="C1358" s="42"/>
      <c r="D1358" s="42"/>
      <c r="E1358" s="42"/>
      <c r="F1358" s="42"/>
      <c r="G1358" s="42"/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</row>
    <row r="1359" spans="1:19" s="41" customFormat="1" ht="13.5">
      <c r="A1359" s="42"/>
      <c r="B1359" s="42"/>
      <c r="C1359" s="42"/>
      <c r="D1359" s="42"/>
      <c r="E1359" s="42"/>
      <c r="F1359" s="42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</row>
    <row r="1360" spans="1:19" s="41" customFormat="1" ht="13.5">
      <c r="A1360" s="42"/>
      <c r="B1360" s="42"/>
      <c r="C1360" s="42"/>
      <c r="D1360" s="42"/>
      <c r="E1360" s="42"/>
      <c r="F1360" s="42"/>
      <c r="G1360" s="42"/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</row>
    <row r="1361" spans="1:19" s="41" customFormat="1" ht="13.5">
      <c r="A1361" s="42"/>
      <c r="B1361" s="42"/>
      <c r="C1361" s="42"/>
      <c r="D1361" s="42"/>
      <c r="E1361" s="42"/>
      <c r="F1361" s="42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</row>
    <row r="1362" spans="1:19" s="41" customFormat="1" ht="13.5">
      <c r="A1362" s="42"/>
      <c r="B1362" s="42"/>
      <c r="C1362" s="42"/>
      <c r="D1362" s="42"/>
      <c r="E1362" s="42"/>
      <c r="F1362" s="42"/>
      <c r="G1362" s="42"/>
      <c r="H1362" s="42"/>
      <c r="I1362" s="42"/>
      <c r="J1362" s="42"/>
      <c r="K1362" s="42"/>
      <c r="L1362" s="42"/>
      <c r="M1362" s="42"/>
      <c r="N1362" s="42"/>
      <c r="O1362" s="42"/>
      <c r="P1362" s="42"/>
      <c r="Q1362" s="42"/>
      <c r="R1362" s="42"/>
      <c r="S1362" s="42"/>
    </row>
    <row r="1363" spans="1:19" s="41" customFormat="1" ht="13.5">
      <c r="A1363" s="42"/>
      <c r="B1363" s="42"/>
      <c r="C1363" s="42"/>
      <c r="D1363" s="42"/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</row>
    <row r="1364" spans="1:19" s="41" customFormat="1" ht="13.5">
      <c r="A1364" s="42"/>
      <c r="B1364" s="42"/>
      <c r="C1364" s="42"/>
      <c r="D1364" s="42"/>
      <c r="E1364" s="42"/>
      <c r="F1364" s="42"/>
      <c r="G1364" s="42"/>
      <c r="H1364" s="42"/>
      <c r="I1364" s="42"/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</row>
    <row r="1365" spans="1:19" s="41" customFormat="1" ht="13.5">
      <c r="A1365" s="42"/>
      <c r="B1365" s="42"/>
      <c r="C1365" s="42"/>
      <c r="D1365" s="42"/>
      <c r="E1365" s="42"/>
      <c r="F1365" s="42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</row>
    <row r="1366" spans="1:19" s="41" customFormat="1" ht="13.5">
      <c r="A1366" s="42"/>
      <c r="B1366" s="42"/>
      <c r="C1366" s="42"/>
      <c r="D1366" s="42"/>
      <c r="E1366" s="42"/>
      <c r="F1366" s="42"/>
      <c r="G1366" s="42"/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</row>
    <row r="1367" spans="1:19" s="41" customFormat="1" ht="13.5">
      <c r="A1367" s="42"/>
      <c r="B1367" s="42"/>
      <c r="C1367" s="42"/>
      <c r="D1367" s="42"/>
      <c r="E1367" s="42"/>
      <c r="F1367" s="42"/>
      <c r="G1367" s="42"/>
      <c r="H1367" s="42"/>
      <c r="I1367" s="42"/>
      <c r="J1367" s="42"/>
      <c r="K1367" s="42"/>
      <c r="L1367" s="42"/>
      <c r="M1367" s="42"/>
      <c r="N1367" s="42"/>
      <c r="O1367" s="42"/>
      <c r="P1367" s="42"/>
      <c r="Q1367" s="42"/>
      <c r="R1367" s="42"/>
      <c r="S1367" s="42"/>
    </row>
    <row r="1368" spans="1:19" s="41" customFormat="1" ht="13.5">
      <c r="A1368" s="42"/>
      <c r="B1368" s="42"/>
      <c r="C1368" s="42"/>
      <c r="D1368" s="42"/>
      <c r="E1368" s="42"/>
      <c r="F1368" s="42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</row>
    <row r="1369" spans="1:19" s="41" customFormat="1" ht="13.5">
      <c r="A1369" s="42"/>
      <c r="B1369" s="42"/>
      <c r="C1369" s="42"/>
      <c r="D1369" s="42"/>
      <c r="E1369" s="42"/>
      <c r="F1369" s="42"/>
      <c r="G1369" s="42"/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</row>
    <row r="1370" spans="1:19" s="41" customFormat="1" ht="13.5">
      <c r="A1370" s="42"/>
      <c r="B1370" s="42"/>
      <c r="C1370" s="42"/>
      <c r="D1370" s="42"/>
      <c r="E1370" s="42"/>
      <c r="F1370" s="42"/>
      <c r="G1370" s="42"/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</row>
    <row r="1371" spans="1:19" s="41" customFormat="1" ht="13.5">
      <c r="A1371" s="42"/>
      <c r="B1371" s="42"/>
      <c r="C1371" s="42"/>
      <c r="D1371" s="42"/>
      <c r="E1371" s="42"/>
      <c r="F1371" s="42"/>
      <c r="G1371" s="42"/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</row>
    <row r="1372" spans="1:19" s="41" customFormat="1" ht="13.5">
      <c r="A1372" s="42"/>
      <c r="B1372" s="42"/>
      <c r="C1372" s="42"/>
      <c r="D1372" s="42"/>
      <c r="E1372" s="42"/>
      <c r="F1372" s="42"/>
      <c r="G1372" s="42"/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</row>
    <row r="1373" spans="1:19" s="41" customFormat="1" ht="13.5">
      <c r="A1373" s="42"/>
      <c r="B1373" s="42"/>
      <c r="C1373" s="42"/>
      <c r="D1373" s="42"/>
      <c r="E1373" s="42"/>
      <c r="F1373" s="42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</row>
    <row r="1374" spans="1:19" s="41" customFormat="1" ht="13.5">
      <c r="A1374" s="42"/>
      <c r="B1374" s="42"/>
      <c r="C1374" s="42"/>
      <c r="D1374" s="42"/>
      <c r="E1374" s="42"/>
      <c r="F1374" s="42"/>
      <c r="G1374" s="42"/>
      <c r="H1374" s="42"/>
      <c r="I1374" s="42"/>
      <c r="J1374" s="42"/>
      <c r="K1374" s="42"/>
      <c r="L1374" s="42"/>
      <c r="M1374" s="42"/>
      <c r="N1374" s="42"/>
      <c r="O1374" s="42"/>
      <c r="P1374" s="42"/>
      <c r="Q1374" s="42"/>
      <c r="R1374" s="42"/>
      <c r="S1374" s="42"/>
    </row>
    <row r="1375" spans="1:19" s="41" customFormat="1" ht="13.5">
      <c r="A1375" s="42"/>
      <c r="B1375" s="42"/>
      <c r="C1375" s="42"/>
      <c r="D1375" s="42"/>
      <c r="E1375" s="42"/>
      <c r="F1375" s="42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</row>
    <row r="1376" spans="1:19" s="41" customFormat="1" ht="13.5">
      <c r="A1376" s="42"/>
      <c r="B1376" s="42"/>
      <c r="C1376" s="42"/>
      <c r="D1376" s="42"/>
      <c r="E1376" s="42"/>
      <c r="F1376" s="42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</row>
    <row r="1377" spans="1:19" s="41" customFormat="1" ht="13.5">
      <c r="A1377" s="42"/>
      <c r="B1377" s="42"/>
      <c r="C1377" s="42"/>
      <c r="D1377" s="42"/>
      <c r="E1377" s="42"/>
      <c r="F1377" s="42"/>
      <c r="G1377" s="42"/>
      <c r="H1377" s="42"/>
      <c r="I1377" s="42"/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</row>
    <row r="1378" spans="1:19" s="41" customFormat="1" ht="13.5">
      <c r="A1378" s="42"/>
      <c r="B1378" s="42"/>
      <c r="C1378" s="42"/>
      <c r="D1378" s="42"/>
      <c r="E1378" s="42"/>
      <c r="F1378" s="42"/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</row>
    <row r="1379" spans="1:19" s="41" customFormat="1" ht="13.5">
      <c r="A1379" s="42"/>
      <c r="B1379" s="42"/>
      <c r="C1379" s="42"/>
      <c r="D1379" s="42"/>
      <c r="E1379" s="42"/>
      <c r="F1379" s="42"/>
      <c r="G1379" s="42"/>
      <c r="H1379" s="42"/>
      <c r="I1379" s="42"/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</row>
    <row r="1380" spans="1:19" s="41" customFormat="1" ht="13.5">
      <c r="A1380" s="42"/>
      <c r="B1380" s="42"/>
      <c r="C1380" s="42"/>
      <c r="D1380" s="42"/>
      <c r="E1380" s="42"/>
      <c r="F1380" s="42"/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</row>
    <row r="1381" spans="1:19" s="41" customFormat="1" ht="13.5">
      <c r="A1381" s="42"/>
      <c r="B1381" s="42"/>
      <c r="C1381" s="42"/>
      <c r="D1381" s="42"/>
      <c r="E1381" s="42"/>
      <c r="F1381" s="42"/>
      <c r="G1381" s="42"/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</row>
    <row r="1382" spans="1:19" s="41" customFormat="1" ht="13.5">
      <c r="A1382" s="42"/>
      <c r="B1382" s="42"/>
      <c r="C1382" s="42"/>
      <c r="D1382" s="42"/>
      <c r="E1382" s="42"/>
      <c r="F1382" s="42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</row>
    <row r="1383" spans="1:19" s="41" customFormat="1" ht="13.5">
      <c r="A1383" s="42"/>
      <c r="B1383" s="42"/>
      <c r="C1383" s="42"/>
      <c r="D1383" s="42"/>
      <c r="E1383" s="42"/>
      <c r="F1383" s="42"/>
      <c r="G1383" s="42"/>
      <c r="H1383" s="42"/>
      <c r="I1383" s="42"/>
      <c r="J1383" s="42"/>
      <c r="K1383" s="42"/>
      <c r="L1383" s="42"/>
      <c r="M1383" s="42"/>
      <c r="N1383" s="42"/>
      <c r="O1383" s="42"/>
      <c r="P1383" s="42"/>
      <c r="Q1383" s="42"/>
      <c r="R1383" s="42"/>
      <c r="S1383" s="42"/>
    </row>
    <row r="1384" spans="1:19" s="41" customFormat="1" ht="13.5">
      <c r="A1384" s="42"/>
      <c r="B1384" s="42"/>
      <c r="C1384" s="42"/>
      <c r="D1384" s="42"/>
      <c r="E1384" s="42"/>
      <c r="F1384" s="42"/>
      <c r="G1384" s="42"/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42"/>
      <c r="S1384" s="42"/>
    </row>
    <row r="1385" spans="1:19" s="41" customFormat="1" ht="13.5">
      <c r="A1385" s="42"/>
      <c r="B1385" s="42"/>
      <c r="C1385" s="42"/>
      <c r="D1385" s="42"/>
      <c r="E1385" s="42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</row>
    <row r="1386" spans="1:19" s="41" customFormat="1" ht="13.5">
      <c r="A1386" s="42"/>
      <c r="B1386" s="42"/>
      <c r="C1386" s="42"/>
      <c r="D1386" s="42"/>
      <c r="E1386" s="42"/>
      <c r="F1386" s="42"/>
      <c r="G1386" s="42"/>
      <c r="H1386" s="42"/>
      <c r="I1386" s="42"/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</row>
    <row r="1387" spans="1:19" s="41" customFormat="1" ht="13.5">
      <c r="A1387" s="42"/>
      <c r="B1387" s="42"/>
      <c r="C1387" s="42"/>
      <c r="D1387" s="42"/>
      <c r="E1387" s="42"/>
      <c r="F1387" s="42"/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</row>
    <row r="1388" spans="1:19" s="41" customFormat="1" ht="13.5">
      <c r="A1388" s="42"/>
      <c r="B1388" s="42"/>
      <c r="C1388" s="42"/>
      <c r="D1388" s="42"/>
      <c r="E1388" s="42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</row>
    <row r="1389" spans="1:19" s="41" customFormat="1" ht="13.5">
      <c r="A1389" s="42"/>
      <c r="B1389" s="42"/>
      <c r="C1389" s="42"/>
      <c r="D1389" s="42"/>
      <c r="E1389" s="42"/>
      <c r="F1389" s="42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</row>
    <row r="1390" spans="1:19" s="41" customFormat="1" ht="13.5">
      <c r="A1390" s="42"/>
      <c r="B1390" s="42"/>
      <c r="C1390" s="42"/>
      <c r="D1390" s="42"/>
      <c r="E1390" s="42"/>
      <c r="F1390" s="42"/>
      <c r="G1390" s="42"/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</row>
    <row r="1391" spans="1:19" s="41" customFormat="1" ht="13.5">
      <c r="A1391" s="42"/>
      <c r="B1391" s="42"/>
      <c r="C1391" s="42"/>
      <c r="D1391" s="42"/>
      <c r="E1391" s="42"/>
      <c r="F1391" s="42"/>
      <c r="G1391" s="42"/>
      <c r="H1391" s="42"/>
      <c r="I1391" s="42"/>
      <c r="J1391" s="42"/>
      <c r="K1391" s="42"/>
      <c r="L1391" s="42"/>
      <c r="M1391" s="42"/>
      <c r="N1391" s="42"/>
      <c r="O1391" s="42"/>
      <c r="P1391" s="42"/>
      <c r="Q1391" s="42"/>
      <c r="R1391" s="42"/>
      <c r="S1391" s="42"/>
    </row>
    <row r="1392" spans="1:19" s="41" customFormat="1" ht="13.5">
      <c r="A1392" s="42"/>
      <c r="B1392" s="42"/>
      <c r="C1392" s="42"/>
      <c r="D1392" s="42"/>
      <c r="E1392" s="42"/>
      <c r="F1392" s="42"/>
      <c r="G1392" s="42"/>
      <c r="H1392" s="42"/>
      <c r="I1392" s="42"/>
      <c r="J1392" s="42"/>
      <c r="K1392" s="42"/>
      <c r="L1392" s="42"/>
      <c r="M1392" s="42"/>
      <c r="N1392" s="42"/>
      <c r="O1392" s="42"/>
      <c r="P1392" s="42"/>
      <c r="Q1392" s="42"/>
      <c r="R1392" s="42"/>
      <c r="S1392" s="42"/>
    </row>
    <row r="1393" spans="1:19" s="41" customFormat="1" ht="13.5">
      <c r="A1393" s="42"/>
      <c r="B1393" s="42"/>
      <c r="C1393" s="42"/>
      <c r="D1393" s="42"/>
      <c r="E1393" s="42"/>
      <c r="F1393" s="42"/>
      <c r="G1393" s="42"/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  <c r="S1393" s="42"/>
    </row>
    <row r="1394" spans="1:19" s="41" customFormat="1" ht="13.5">
      <c r="A1394" s="42"/>
      <c r="B1394" s="42"/>
      <c r="C1394" s="42"/>
      <c r="D1394" s="42"/>
      <c r="E1394" s="42"/>
      <c r="F1394" s="42"/>
      <c r="G1394" s="42"/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</row>
    <row r="1395" spans="1:19" s="41" customFormat="1" ht="13.5">
      <c r="A1395" s="42"/>
      <c r="B1395" s="42"/>
      <c r="C1395" s="42"/>
      <c r="D1395" s="42"/>
      <c r="E1395" s="42"/>
      <c r="F1395" s="42"/>
      <c r="G1395" s="42"/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</row>
    <row r="1396" spans="1:19" s="41" customFormat="1" ht="13.5">
      <c r="A1396" s="42"/>
      <c r="B1396" s="42"/>
      <c r="C1396" s="42"/>
      <c r="D1396" s="42"/>
      <c r="E1396" s="42"/>
      <c r="F1396" s="42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</row>
    <row r="1397" spans="1:19" s="41" customFormat="1" ht="13.5">
      <c r="A1397" s="42"/>
      <c r="B1397" s="42"/>
      <c r="C1397" s="42"/>
      <c r="D1397" s="42"/>
      <c r="E1397" s="42"/>
      <c r="F1397" s="42"/>
      <c r="G1397" s="42"/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</row>
    <row r="1398" spans="1:19" s="41" customFormat="1" ht="13.5">
      <c r="A1398" s="42"/>
      <c r="B1398" s="42"/>
      <c r="C1398" s="42"/>
      <c r="D1398" s="42"/>
      <c r="E1398" s="42"/>
      <c r="F1398" s="42"/>
      <c r="G1398" s="42"/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</row>
    <row r="1399" spans="1:19" s="41" customFormat="1" ht="13.5">
      <c r="A1399" s="42"/>
      <c r="B1399" s="42"/>
      <c r="C1399" s="42"/>
      <c r="D1399" s="42"/>
      <c r="E1399" s="42"/>
      <c r="F1399" s="42"/>
      <c r="G1399" s="42"/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</row>
    <row r="1400" spans="1:19" s="41" customFormat="1" ht="13.5">
      <c r="A1400" s="42"/>
      <c r="B1400" s="42"/>
      <c r="C1400" s="42"/>
      <c r="D1400" s="42"/>
      <c r="E1400" s="42"/>
      <c r="F1400" s="42"/>
      <c r="G1400" s="42"/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</row>
    <row r="1401" spans="1:19" s="41" customFormat="1" ht="13.5">
      <c r="A1401" s="42"/>
      <c r="B1401" s="42"/>
      <c r="C1401" s="42"/>
      <c r="D1401" s="42"/>
      <c r="E1401" s="42"/>
      <c r="F1401" s="42"/>
      <c r="G1401" s="42"/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</row>
    <row r="1402" spans="1:19" s="41" customFormat="1" ht="13.5">
      <c r="A1402" s="42"/>
      <c r="B1402" s="42"/>
      <c r="C1402" s="42"/>
      <c r="D1402" s="42"/>
      <c r="E1402" s="42"/>
      <c r="F1402" s="42"/>
      <c r="G1402" s="42"/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</row>
    <row r="1403" spans="1:19" s="41" customFormat="1" ht="13.5">
      <c r="A1403" s="42"/>
      <c r="B1403" s="42"/>
      <c r="C1403" s="42"/>
      <c r="D1403" s="42"/>
      <c r="E1403" s="42"/>
      <c r="F1403" s="42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</row>
    <row r="1404" spans="1:19" s="41" customFormat="1" ht="13.5">
      <c r="A1404" s="42"/>
      <c r="B1404" s="42"/>
      <c r="C1404" s="42"/>
      <c r="D1404" s="42"/>
      <c r="E1404" s="42"/>
      <c r="F1404" s="42"/>
      <c r="G1404" s="42"/>
      <c r="H1404" s="42"/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</row>
    <row r="1405" spans="1:19" s="41" customFormat="1" ht="13.5">
      <c r="A1405" s="42"/>
      <c r="B1405" s="42"/>
      <c r="C1405" s="42"/>
      <c r="D1405" s="42"/>
      <c r="E1405" s="42"/>
      <c r="F1405" s="42"/>
      <c r="G1405" s="42"/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</row>
    <row r="1406" spans="1:19" s="41" customFormat="1" ht="13.5">
      <c r="A1406" s="42"/>
      <c r="B1406" s="42"/>
      <c r="C1406" s="42"/>
      <c r="D1406" s="42"/>
      <c r="E1406" s="42"/>
      <c r="F1406" s="42"/>
      <c r="G1406" s="42"/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</row>
    <row r="1407" spans="1:19" s="41" customFormat="1" ht="13.5">
      <c r="A1407" s="42"/>
      <c r="B1407" s="42"/>
      <c r="C1407" s="42"/>
      <c r="D1407" s="42"/>
      <c r="E1407" s="42"/>
      <c r="F1407" s="42"/>
      <c r="G1407" s="42"/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</row>
    <row r="1408" spans="1:19" s="41" customFormat="1" ht="13.5">
      <c r="A1408" s="42"/>
      <c r="B1408" s="42"/>
      <c r="C1408" s="42"/>
      <c r="D1408" s="42"/>
      <c r="E1408" s="42"/>
      <c r="F1408" s="42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</row>
    <row r="1409" spans="1:19" s="41" customFormat="1" ht="13.5">
      <c r="A1409" s="42"/>
      <c r="B1409" s="42"/>
      <c r="C1409" s="42"/>
      <c r="D1409" s="42"/>
      <c r="E1409" s="42"/>
      <c r="F1409" s="42"/>
      <c r="G1409" s="42"/>
      <c r="H1409" s="42"/>
      <c r="I1409" s="42"/>
      <c r="J1409" s="42"/>
      <c r="K1409" s="42"/>
      <c r="L1409" s="42"/>
      <c r="M1409" s="42"/>
      <c r="N1409" s="42"/>
      <c r="O1409" s="42"/>
      <c r="P1409" s="42"/>
      <c r="Q1409" s="42"/>
      <c r="R1409" s="42"/>
      <c r="S1409" s="42"/>
    </row>
    <row r="1410" spans="1:19" s="41" customFormat="1" ht="13.5">
      <c r="A1410" s="42"/>
      <c r="B1410" s="42"/>
      <c r="C1410" s="42"/>
      <c r="D1410" s="42"/>
      <c r="E1410" s="42"/>
      <c r="F1410" s="42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</row>
    <row r="1411" spans="1:19" s="41" customFormat="1" ht="13.5">
      <c r="A1411" s="42"/>
      <c r="B1411" s="42"/>
      <c r="C1411" s="42"/>
      <c r="D1411" s="42"/>
      <c r="E1411" s="42"/>
      <c r="F1411" s="42"/>
      <c r="G1411" s="42"/>
      <c r="H1411" s="42"/>
      <c r="I1411" s="42"/>
      <c r="J1411" s="42"/>
      <c r="K1411" s="42"/>
      <c r="L1411" s="42"/>
      <c r="M1411" s="42"/>
      <c r="N1411" s="42"/>
      <c r="O1411" s="42"/>
      <c r="P1411" s="42"/>
      <c r="Q1411" s="42"/>
      <c r="R1411" s="42"/>
      <c r="S1411" s="42"/>
    </row>
    <row r="1412" spans="1:19" s="41" customFormat="1" ht="13.5">
      <c r="A1412" s="42"/>
      <c r="B1412" s="42"/>
      <c r="C1412" s="42"/>
      <c r="D1412" s="42"/>
      <c r="E1412" s="42"/>
      <c r="F1412" s="42"/>
      <c r="G1412" s="42"/>
      <c r="H1412" s="42"/>
      <c r="I1412" s="42"/>
      <c r="J1412" s="42"/>
      <c r="K1412" s="42"/>
      <c r="L1412" s="42"/>
      <c r="M1412" s="42"/>
      <c r="N1412" s="42"/>
      <c r="O1412" s="42"/>
      <c r="P1412" s="42"/>
      <c r="Q1412" s="42"/>
      <c r="R1412" s="42"/>
      <c r="S1412" s="42"/>
    </row>
    <row r="1413" spans="1:19" s="41" customFormat="1" ht="13.5">
      <c r="A1413" s="42"/>
      <c r="B1413" s="42"/>
      <c r="C1413" s="42"/>
      <c r="D1413" s="42"/>
      <c r="E1413" s="42"/>
      <c r="F1413" s="42"/>
      <c r="G1413" s="42"/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</row>
    <row r="1414" spans="1:19" s="41" customFormat="1" ht="13.5">
      <c r="A1414" s="42"/>
      <c r="B1414" s="42"/>
      <c r="C1414" s="42"/>
      <c r="D1414" s="42"/>
      <c r="E1414" s="42"/>
      <c r="F1414" s="42"/>
      <c r="G1414" s="42"/>
      <c r="H1414" s="42"/>
      <c r="I1414" s="42"/>
      <c r="J1414" s="42"/>
      <c r="K1414" s="42"/>
      <c r="L1414" s="42"/>
      <c r="M1414" s="42"/>
      <c r="N1414" s="42"/>
      <c r="O1414" s="42"/>
      <c r="P1414" s="42"/>
      <c r="Q1414" s="42"/>
      <c r="R1414" s="42"/>
      <c r="S1414" s="42"/>
    </row>
    <row r="1415" spans="1:19" s="41" customFormat="1" ht="13.5">
      <c r="A1415" s="42"/>
      <c r="B1415" s="42"/>
      <c r="C1415" s="42"/>
      <c r="D1415" s="42"/>
      <c r="E1415" s="42"/>
      <c r="F1415" s="42"/>
      <c r="G1415" s="42"/>
      <c r="H1415" s="42"/>
      <c r="I1415" s="42"/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</row>
    <row r="1416" spans="1:19" s="41" customFormat="1" ht="13.5">
      <c r="A1416" s="42"/>
      <c r="B1416" s="42"/>
      <c r="C1416" s="42"/>
      <c r="D1416" s="42"/>
      <c r="E1416" s="42"/>
      <c r="F1416" s="42"/>
      <c r="G1416" s="42"/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</row>
    <row r="1417" spans="1:19" s="41" customFormat="1" ht="13.5">
      <c r="A1417" s="42"/>
      <c r="B1417" s="42"/>
      <c r="C1417" s="42"/>
      <c r="D1417" s="42"/>
      <c r="E1417" s="42"/>
      <c r="F1417" s="42"/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</row>
    <row r="1418" spans="1:19" s="41" customFormat="1" ht="13.5">
      <c r="A1418" s="42"/>
      <c r="B1418" s="42"/>
      <c r="C1418" s="42"/>
      <c r="D1418" s="42"/>
      <c r="E1418" s="42"/>
      <c r="F1418" s="42"/>
      <c r="G1418" s="42"/>
      <c r="H1418" s="42"/>
      <c r="I1418" s="42"/>
      <c r="J1418" s="42"/>
      <c r="K1418" s="42"/>
      <c r="L1418" s="42"/>
      <c r="M1418" s="42"/>
      <c r="N1418" s="42"/>
      <c r="O1418" s="42"/>
      <c r="P1418" s="42"/>
      <c r="Q1418" s="42"/>
      <c r="R1418" s="42"/>
      <c r="S1418" s="42"/>
    </row>
    <row r="1419" spans="1:19" s="41" customFormat="1" ht="13.5">
      <c r="A1419" s="42"/>
      <c r="B1419" s="42"/>
      <c r="C1419" s="42"/>
      <c r="D1419" s="42"/>
      <c r="E1419" s="42"/>
      <c r="F1419" s="42"/>
      <c r="G1419" s="42"/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</row>
    <row r="1420" spans="1:19" s="41" customFormat="1" ht="13.5">
      <c r="A1420" s="42"/>
      <c r="B1420" s="42"/>
      <c r="C1420" s="42"/>
      <c r="D1420" s="42"/>
      <c r="E1420" s="42"/>
      <c r="F1420" s="42"/>
      <c r="G1420" s="42"/>
      <c r="H1420" s="42"/>
      <c r="I1420" s="42"/>
      <c r="J1420" s="42"/>
      <c r="K1420" s="42"/>
      <c r="L1420" s="42"/>
      <c r="M1420" s="42"/>
      <c r="N1420" s="42"/>
      <c r="O1420" s="42"/>
      <c r="P1420" s="42"/>
      <c r="Q1420" s="42"/>
      <c r="R1420" s="42"/>
      <c r="S1420" s="42"/>
    </row>
    <row r="1421" spans="1:19" s="41" customFormat="1" ht="13.5">
      <c r="A1421" s="42"/>
      <c r="B1421" s="42"/>
      <c r="C1421" s="42"/>
      <c r="D1421" s="42"/>
      <c r="E1421" s="42"/>
      <c r="F1421" s="42"/>
      <c r="G1421" s="42"/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  <c r="R1421" s="42"/>
      <c r="S1421" s="42"/>
    </row>
    <row r="1422" spans="1:19" s="41" customFormat="1" ht="13.5">
      <c r="A1422" s="42"/>
      <c r="B1422" s="42"/>
      <c r="C1422" s="42"/>
      <c r="D1422" s="42"/>
      <c r="E1422" s="42"/>
      <c r="F1422" s="42"/>
      <c r="G1422" s="42"/>
      <c r="H1422" s="42"/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</row>
    <row r="1423" spans="1:19" s="41" customFormat="1" ht="13.5">
      <c r="A1423" s="42"/>
      <c r="B1423" s="42"/>
      <c r="C1423" s="42"/>
      <c r="D1423" s="42"/>
      <c r="E1423" s="42"/>
      <c r="F1423" s="42"/>
      <c r="G1423" s="42"/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</row>
    <row r="1424" spans="1:19" s="41" customFormat="1" ht="13.5">
      <c r="A1424" s="42"/>
      <c r="B1424" s="42"/>
      <c r="C1424" s="42"/>
      <c r="D1424" s="42"/>
      <c r="E1424" s="42"/>
      <c r="F1424" s="42"/>
      <c r="G1424" s="42"/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</row>
    <row r="1425" spans="1:19" s="41" customFormat="1" ht="13.5">
      <c r="A1425" s="42"/>
      <c r="B1425" s="42"/>
      <c r="C1425" s="42"/>
      <c r="D1425" s="42"/>
      <c r="E1425" s="42"/>
      <c r="F1425" s="42"/>
      <c r="G1425" s="42"/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</row>
    <row r="1426" spans="1:19" s="41" customFormat="1" ht="13.5">
      <c r="A1426" s="42"/>
      <c r="B1426" s="42"/>
      <c r="C1426" s="42"/>
      <c r="D1426" s="42"/>
      <c r="E1426" s="42"/>
      <c r="F1426" s="42"/>
      <c r="G1426" s="42"/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</row>
    <row r="1427" spans="1:19" s="41" customFormat="1" ht="13.5">
      <c r="A1427" s="42"/>
      <c r="B1427" s="42"/>
      <c r="C1427" s="42"/>
      <c r="D1427" s="42"/>
      <c r="E1427" s="42"/>
      <c r="F1427" s="42"/>
      <c r="G1427" s="42"/>
      <c r="H1427" s="42"/>
      <c r="I1427" s="42"/>
      <c r="J1427" s="42"/>
      <c r="K1427" s="42"/>
      <c r="L1427" s="42"/>
      <c r="M1427" s="42"/>
      <c r="N1427" s="42"/>
      <c r="O1427" s="42"/>
      <c r="P1427" s="42"/>
      <c r="Q1427" s="42"/>
      <c r="R1427" s="42"/>
      <c r="S1427" s="42"/>
    </row>
    <row r="1428" spans="1:19" s="41" customFormat="1" ht="13.5">
      <c r="A1428" s="42"/>
      <c r="B1428" s="42"/>
      <c r="C1428" s="42"/>
      <c r="D1428" s="42"/>
      <c r="E1428" s="42"/>
      <c r="F1428" s="42"/>
      <c r="G1428" s="42"/>
      <c r="H1428" s="42"/>
      <c r="I1428" s="42"/>
      <c r="J1428" s="42"/>
      <c r="K1428" s="42"/>
      <c r="L1428" s="42"/>
      <c r="M1428" s="42"/>
      <c r="N1428" s="42"/>
      <c r="O1428" s="42"/>
      <c r="P1428" s="42"/>
      <c r="Q1428" s="42"/>
      <c r="R1428" s="42"/>
      <c r="S1428" s="42"/>
    </row>
    <row r="1429" spans="1:19" s="41" customFormat="1" ht="13.5">
      <c r="A1429" s="42"/>
      <c r="B1429" s="42"/>
      <c r="C1429" s="42"/>
      <c r="D1429" s="42"/>
      <c r="E1429" s="42"/>
      <c r="F1429" s="42"/>
      <c r="G1429" s="42"/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</row>
    <row r="1430" spans="1:19" s="41" customFormat="1" ht="13.5">
      <c r="A1430" s="42"/>
      <c r="B1430" s="42"/>
      <c r="C1430" s="42"/>
      <c r="D1430" s="42"/>
      <c r="E1430" s="42"/>
      <c r="F1430" s="42"/>
      <c r="G1430" s="42"/>
      <c r="H1430" s="42"/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  <c r="S1430" s="42"/>
    </row>
    <row r="1431" spans="1:19" s="41" customFormat="1" ht="13.5">
      <c r="A1431" s="42"/>
      <c r="B1431" s="42"/>
      <c r="C1431" s="42"/>
      <c r="D1431" s="42"/>
      <c r="E1431" s="42"/>
      <c r="F1431" s="42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</row>
    <row r="1432" spans="1:19" s="41" customFormat="1" ht="13.5">
      <c r="A1432" s="42"/>
      <c r="B1432" s="42"/>
      <c r="C1432" s="42"/>
      <c r="D1432" s="42"/>
      <c r="E1432" s="42"/>
      <c r="F1432" s="42"/>
      <c r="G1432" s="42"/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</row>
    <row r="1433" spans="1:19" s="41" customFormat="1" ht="13.5">
      <c r="A1433" s="42"/>
      <c r="B1433" s="42"/>
      <c r="C1433" s="42"/>
      <c r="D1433" s="42"/>
      <c r="E1433" s="42"/>
      <c r="F1433" s="42"/>
      <c r="G1433" s="42"/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</row>
    <row r="1434" spans="1:19" s="41" customFormat="1" ht="13.5">
      <c r="A1434" s="42"/>
      <c r="B1434" s="42"/>
      <c r="C1434" s="42"/>
      <c r="D1434" s="42"/>
      <c r="E1434" s="42"/>
      <c r="F1434" s="42"/>
      <c r="G1434" s="42"/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</row>
    <row r="1435" spans="1:19" s="41" customFormat="1" ht="13.5">
      <c r="A1435" s="42"/>
      <c r="B1435" s="42"/>
      <c r="C1435" s="42"/>
      <c r="D1435" s="42"/>
      <c r="E1435" s="42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</row>
    <row r="1436" spans="1:19" s="41" customFormat="1" ht="13.5">
      <c r="A1436" s="42"/>
      <c r="B1436" s="42"/>
      <c r="C1436" s="42"/>
      <c r="D1436" s="42"/>
      <c r="E1436" s="42"/>
      <c r="F1436" s="42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</row>
    <row r="1437" spans="1:19" s="41" customFormat="1" ht="13.5">
      <c r="A1437" s="42"/>
      <c r="B1437" s="42"/>
      <c r="C1437" s="42"/>
      <c r="D1437" s="42"/>
      <c r="E1437" s="42"/>
      <c r="F1437" s="42"/>
      <c r="G1437" s="42"/>
      <c r="H1437" s="42"/>
      <c r="I1437" s="42"/>
      <c r="J1437" s="42"/>
      <c r="K1437" s="42"/>
      <c r="L1437" s="42"/>
      <c r="M1437" s="42"/>
      <c r="N1437" s="42"/>
      <c r="O1437" s="42"/>
      <c r="P1437" s="42"/>
      <c r="Q1437" s="42"/>
      <c r="R1437" s="42"/>
      <c r="S1437" s="42"/>
    </row>
    <row r="1438" spans="1:19" s="41" customFormat="1" ht="13.5">
      <c r="A1438" s="42"/>
      <c r="B1438" s="42"/>
      <c r="C1438" s="42"/>
      <c r="D1438" s="42"/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</row>
    <row r="1439" spans="1:19" s="41" customFormat="1" ht="13.5">
      <c r="A1439" s="42"/>
      <c r="B1439" s="42"/>
      <c r="C1439" s="42"/>
      <c r="D1439" s="42"/>
      <c r="E1439" s="42"/>
      <c r="F1439" s="42"/>
      <c r="G1439" s="42"/>
      <c r="H1439" s="42"/>
      <c r="I1439" s="42"/>
      <c r="J1439" s="42"/>
      <c r="K1439" s="42"/>
      <c r="L1439" s="42"/>
      <c r="M1439" s="42"/>
      <c r="N1439" s="42"/>
      <c r="O1439" s="42"/>
      <c r="P1439" s="42"/>
      <c r="Q1439" s="42"/>
      <c r="R1439" s="42"/>
      <c r="S1439" s="42"/>
    </row>
    <row r="1440" spans="1:19" s="41" customFormat="1" ht="13.5">
      <c r="A1440" s="42"/>
      <c r="B1440" s="42"/>
      <c r="C1440" s="42"/>
      <c r="D1440" s="42"/>
      <c r="E1440" s="42"/>
      <c r="F1440" s="42"/>
      <c r="G1440" s="42"/>
      <c r="H1440" s="42"/>
      <c r="I1440" s="42"/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</row>
    <row r="1441" spans="1:19" s="41" customFormat="1" ht="13.5">
      <c r="A1441" s="42"/>
      <c r="B1441" s="42"/>
      <c r="C1441" s="42"/>
      <c r="D1441" s="42"/>
      <c r="E1441" s="42"/>
      <c r="F1441" s="42"/>
      <c r="G1441" s="42"/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</row>
    <row r="1442" spans="1:19" s="41" customFormat="1" ht="13.5">
      <c r="A1442" s="42"/>
      <c r="B1442" s="42"/>
      <c r="C1442" s="42"/>
      <c r="D1442" s="42"/>
      <c r="E1442" s="42"/>
      <c r="F1442" s="42"/>
      <c r="G1442" s="42"/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</row>
    <row r="1443" spans="1:19" s="41" customFormat="1" ht="13.5">
      <c r="A1443" s="42"/>
      <c r="B1443" s="42"/>
      <c r="C1443" s="42"/>
      <c r="D1443" s="42"/>
      <c r="E1443" s="42"/>
      <c r="F1443" s="42"/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</row>
    <row r="1444" spans="1:19" s="41" customFormat="1" ht="13.5">
      <c r="A1444" s="42"/>
      <c r="B1444" s="42"/>
      <c r="C1444" s="42"/>
      <c r="D1444" s="42"/>
      <c r="E1444" s="42"/>
      <c r="F1444" s="42"/>
      <c r="G1444" s="42"/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</row>
    <row r="1445" spans="1:19" s="41" customFormat="1" ht="13.5">
      <c r="A1445" s="42"/>
      <c r="B1445" s="42"/>
      <c r="C1445" s="42"/>
      <c r="D1445" s="42"/>
      <c r="E1445" s="42"/>
      <c r="F1445" s="42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</row>
    <row r="1446" spans="1:19" s="41" customFormat="1" ht="13.5">
      <c r="A1446" s="42"/>
      <c r="B1446" s="42"/>
      <c r="C1446" s="42"/>
      <c r="D1446" s="42"/>
      <c r="E1446" s="42"/>
      <c r="F1446" s="42"/>
      <c r="G1446" s="42"/>
      <c r="H1446" s="42"/>
      <c r="I1446" s="42"/>
      <c r="J1446" s="42"/>
      <c r="K1446" s="42"/>
      <c r="L1446" s="42"/>
      <c r="M1446" s="42"/>
      <c r="N1446" s="42"/>
      <c r="O1446" s="42"/>
      <c r="P1446" s="42"/>
      <c r="Q1446" s="42"/>
      <c r="R1446" s="42"/>
      <c r="S1446" s="42"/>
    </row>
    <row r="1447" spans="1:19" s="41" customFormat="1" ht="13.5">
      <c r="A1447" s="42"/>
      <c r="B1447" s="42"/>
      <c r="C1447" s="42"/>
      <c r="D1447" s="42"/>
      <c r="E1447" s="42"/>
      <c r="F1447" s="42"/>
      <c r="G1447" s="42"/>
      <c r="H1447" s="42"/>
      <c r="I1447" s="42"/>
      <c r="J1447" s="42"/>
      <c r="K1447" s="42"/>
      <c r="L1447" s="42"/>
      <c r="M1447" s="42"/>
      <c r="N1447" s="42"/>
      <c r="O1447" s="42"/>
      <c r="P1447" s="42"/>
      <c r="Q1447" s="42"/>
      <c r="R1447" s="42"/>
      <c r="S1447" s="42"/>
    </row>
    <row r="1448" spans="1:19" s="41" customFormat="1" ht="13.5">
      <c r="A1448" s="42"/>
      <c r="B1448" s="42"/>
      <c r="C1448" s="42"/>
      <c r="D1448" s="42"/>
      <c r="E1448" s="42"/>
      <c r="F1448" s="42"/>
      <c r="G1448" s="42"/>
      <c r="H1448" s="42"/>
      <c r="I1448" s="42"/>
      <c r="J1448" s="42"/>
      <c r="K1448" s="42"/>
      <c r="L1448" s="42"/>
      <c r="M1448" s="42"/>
      <c r="N1448" s="42"/>
      <c r="O1448" s="42"/>
      <c r="P1448" s="42"/>
      <c r="Q1448" s="42"/>
      <c r="R1448" s="42"/>
      <c r="S1448" s="42"/>
    </row>
    <row r="1449" spans="1:19" s="41" customFormat="1" ht="13.5">
      <c r="A1449" s="42"/>
      <c r="B1449" s="42"/>
      <c r="C1449" s="42"/>
      <c r="D1449" s="42"/>
      <c r="E1449" s="42"/>
      <c r="F1449" s="42"/>
      <c r="G1449" s="42"/>
      <c r="H1449" s="42"/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</row>
    <row r="1450" spans="1:19" s="41" customFormat="1" ht="13.5">
      <c r="A1450" s="42"/>
      <c r="B1450" s="42"/>
      <c r="C1450" s="42"/>
      <c r="D1450" s="42"/>
      <c r="E1450" s="42"/>
      <c r="F1450" s="42"/>
      <c r="G1450" s="42"/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</row>
    <row r="1451" spans="1:19" s="41" customFormat="1" ht="13.5">
      <c r="A1451" s="42"/>
      <c r="B1451" s="42"/>
      <c r="C1451" s="42"/>
      <c r="D1451" s="42"/>
      <c r="E1451" s="42"/>
      <c r="F1451" s="42"/>
      <c r="G1451" s="42"/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</row>
    <row r="1452" spans="1:19" s="41" customFormat="1" ht="13.5">
      <c r="A1452" s="42"/>
      <c r="B1452" s="42"/>
      <c r="C1452" s="42"/>
      <c r="D1452" s="42"/>
      <c r="E1452" s="42"/>
      <c r="F1452" s="42"/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</row>
    <row r="1453" spans="1:19" s="41" customFormat="1" ht="13.5">
      <c r="A1453" s="42"/>
      <c r="B1453" s="42"/>
      <c r="C1453" s="42"/>
      <c r="D1453" s="42"/>
      <c r="E1453" s="42"/>
      <c r="F1453" s="42"/>
      <c r="G1453" s="42"/>
      <c r="H1453" s="42"/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</row>
    <row r="1454" spans="1:19" s="41" customFormat="1" ht="13.5">
      <c r="A1454" s="42"/>
      <c r="B1454" s="42"/>
      <c r="C1454" s="42"/>
      <c r="D1454" s="42"/>
      <c r="E1454" s="42"/>
      <c r="F1454" s="42"/>
      <c r="G1454" s="42"/>
      <c r="H1454" s="42"/>
      <c r="I1454" s="42"/>
      <c r="J1454" s="42"/>
      <c r="K1454" s="42"/>
      <c r="L1454" s="42"/>
      <c r="M1454" s="42"/>
      <c r="N1454" s="42"/>
      <c r="O1454" s="42"/>
      <c r="P1454" s="42"/>
      <c r="Q1454" s="42"/>
      <c r="R1454" s="42"/>
      <c r="S1454" s="42"/>
    </row>
    <row r="1455" spans="1:19" s="41" customFormat="1" ht="13.5">
      <c r="A1455" s="42"/>
      <c r="B1455" s="42"/>
      <c r="C1455" s="42"/>
      <c r="D1455" s="42"/>
      <c r="E1455" s="42"/>
      <c r="F1455" s="42"/>
      <c r="G1455" s="42"/>
      <c r="H1455" s="42"/>
      <c r="I1455" s="42"/>
      <c r="J1455" s="42"/>
      <c r="K1455" s="42"/>
      <c r="L1455" s="42"/>
      <c r="M1455" s="42"/>
      <c r="N1455" s="42"/>
      <c r="O1455" s="42"/>
      <c r="P1455" s="42"/>
      <c r="Q1455" s="42"/>
      <c r="R1455" s="42"/>
      <c r="S1455" s="42"/>
    </row>
    <row r="1456" spans="1:19" s="41" customFormat="1" ht="13.5">
      <c r="A1456" s="42"/>
      <c r="B1456" s="42"/>
      <c r="C1456" s="42"/>
      <c r="D1456" s="42"/>
      <c r="E1456" s="42"/>
      <c r="F1456" s="42"/>
      <c r="G1456" s="42"/>
      <c r="H1456" s="42"/>
      <c r="I1456" s="42"/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</row>
    <row r="1457" spans="1:19" s="41" customFormat="1" ht="13.5">
      <c r="A1457" s="42"/>
      <c r="B1457" s="42"/>
      <c r="C1457" s="42"/>
      <c r="D1457" s="42"/>
      <c r="E1457" s="42"/>
      <c r="F1457" s="42"/>
      <c r="G1457" s="42"/>
      <c r="H1457" s="42"/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</row>
    <row r="1458" spans="1:19" s="41" customFormat="1" ht="13.5">
      <c r="A1458" s="42"/>
      <c r="B1458" s="42"/>
      <c r="C1458" s="42"/>
      <c r="D1458" s="42"/>
      <c r="E1458" s="42"/>
      <c r="F1458" s="42"/>
      <c r="G1458" s="42"/>
      <c r="H1458" s="42"/>
      <c r="I1458" s="42"/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</row>
    <row r="1459" spans="1:19" s="41" customFormat="1" ht="13.5">
      <c r="A1459" s="42"/>
      <c r="B1459" s="42"/>
      <c r="C1459" s="42"/>
      <c r="D1459" s="42"/>
      <c r="E1459" s="42"/>
      <c r="F1459" s="42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</row>
    <row r="1460" spans="1:19" s="41" customFormat="1" ht="13.5">
      <c r="A1460" s="42"/>
      <c r="B1460" s="42"/>
      <c r="C1460" s="42"/>
      <c r="D1460" s="42"/>
      <c r="E1460" s="42"/>
      <c r="F1460" s="42"/>
      <c r="G1460" s="42"/>
      <c r="H1460" s="42"/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</row>
    <row r="1461" spans="1:19" s="41" customFormat="1" ht="13.5">
      <c r="A1461" s="42"/>
      <c r="B1461" s="42"/>
      <c r="C1461" s="42"/>
      <c r="D1461" s="42"/>
      <c r="E1461" s="42"/>
      <c r="F1461" s="42"/>
      <c r="G1461" s="42"/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</row>
    <row r="1462" spans="1:19" s="41" customFormat="1" ht="13.5">
      <c r="A1462" s="42"/>
      <c r="B1462" s="42"/>
      <c r="C1462" s="42"/>
      <c r="D1462" s="42"/>
      <c r="E1462" s="42"/>
      <c r="F1462" s="42"/>
      <c r="G1462" s="42"/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</row>
    <row r="1463" spans="1:19" s="41" customFormat="1" ht="13.5">
      <c r="A1463" s="42"/>
      <c r="B1463" s="42"/>
      <c r="C1463" s="42"/>
      <c r="D1463" s="42"/>
      <c r="E1463" s="42"/>
      <c r="F1463" s="42"/>
      <c r="G1463" s="42"/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</row>
    <row r="1464" spans="1:19" s="41" customFormat="1" ht="13.5">
      <c r="A1464" s="42"/>
      <c r="B1464" s="42"/>
      <c r="C1464" s="42"/>
      <c r="D1464" s="42"/>
      <c r="E1464" s="42"/>
      <c r="F1464" s="42"/>
      <c r="G1464" s="42"/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</row>
    <row r="1465" spans="1:19" s="41" customFormat="1" ht="13.5">
      <c r="A1465" s="42"/>
      <c r="B1465" s="42"/>
      <c r="C1465" s="42"/>
      <c r="D1465" s="42"/>
      <c r="E1465" s="42"/>
      <c r="F1465" s="42"/>
      <c r="G1465" s="42"/>
      <c r="H1465" s="42"/>
      <c r="I1465" s="42"/>
      <c r="J1465" s="42"/>
      <c r="K1465" s="42"/>
      <c r="L1465" s="42"/>
      <c r="M1465" s="42"/>
      <c r="N1465" s="42"/>
      <c r="O1465" s="42"/>
      <c r="P1465" s="42"/>
      <c r="Q1465" s="42"/>
      <c r="R1465" s="42"/>
      <c r="S1465" s="42"/>
    </row>
    <row r="1466" spans="1:19" s="41" customFormat="1" ht="13.5">
      <c r="A1466" s="42"/>
      <c r="B1466" s="42"/>
      <c r="C1466" s="42"/>
      <c r="D1466" s="42"/>
      <c r="E1466" s="42"/>
      <c r="F1466" s="42"/>
      <c r="G1466" s="42"/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</row>
    <row r="1467" spans="1:19" s="41" customFormat="1" ht="13.5">
      <c r="A1467" s="42"/>
      <c r="B1467" s="42"/>
      <c r="C1467" s="42"/>
      <c r="D1467" s="42"/>
      <c r="E1467" s="42"/>
      <c r="F1467" s="42"/>
      <c r="G1467" s="42"/>
      <c r="H1467" s="42"/>
      <c r="I1467" s="42"/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</row>
    <row r="1468" spans="1:19" s="41" customFormat="1" ht="13.5">
      <c r="A1468" s="42"/>
      <c r="B1468" s="42"/>
      <c r="C1468" s="42"/>
      <c r="D1468" s="42"/>
      <c r="E1468" s="42"/>
      <c r="F1468" s="42"/>
      <c r="G1468" s="42"/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</row>
    <row r="1469" spans="1:19" s="41" customFormat="1" ht="13.5">
      <c r="A1469" s="42"/>
      <c r="B1469" s="42"/>
      <c r="C1469" s="42"/>
      <c r="D1469" s="42"/>
      <c r="E1469" s="42"/>
      <c r="F1469" s="42"/>
      <c r="G1469" s="42"/>
      <c r="H1469" s="42"/>
      <c r="I1469" s="42"/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</row>
    <row r="1470" spans="1:19" s="41" customFormat="1" ht="13.5">
      <c r="A1470" s="42"/>
      <c r="B1470" s="42"/>
      <c r="C1470" s="42"/>
      <c r="D1470" s="42"/>
      <c r="E1470" s="42"/>
      <c r="F1470" s="42"/>
      <c r="G1470" s="42"/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</row>
    <row r="1471" spans="1:19" s="41" customFormat="1" ht="13.5">
      <c r="A1471" s="42"/>
      <c r="B1471" s="42"/>
      <c r="C1471" s="42"/>
      <c r="D1471" s="42"/>
      <c r="E1471" s="42"/>
      <c r="F1471" s="42"/>
      <c r="G1471" s="42"/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</row>
    <row r="1472" spans="1:19" s="41" customFormat="1" ht="13.5">
      <c r="A1472" s="42"/>
      <c r="B1472" s="42"/>
      <c r="C1472" s="42"/>
      <c r="D1472" s="42"/>
      <c r="E1472" s="42"/>
      <c r="F1472" s="42"/>
      <c r="G1472" s="42"/>
      <c r="H1472" s="42"/>
      <c r="I1472" s="42"/>
      <c r="J1472" s="42"/>
      <c r="K1472" s="42"/>
      <c r="L1472" s="42"/>
      <c r="M1472" s="42"/>
      <c r="N1472" s="42"/>
      <c r="O1472" s="42"/>
      <c r="P1472" s="42"/>
      <c r="Q1472" s="42"/>
      <c r="R1472" s="42"/>
      <c r="S1472" s="42"/>
    </row>
    <row r="1473" spans="1:19" s="41" customFormat="1" ht="13.5">
      <c r="A1473" s="42"/>
      <c r="B1473" s="42"/>
      <c r="C1473" s="42"/>
      <c r="D1473" s="42"/>
      <c r="E1473" s="42"/>
      <c r="F1473" s="42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</row>
    <row r="1474" spans="1:19" s="41" customFormat="1" ht="13.5">
      <c r="A1474" s="42"/>
      <c r="B1474" s="42"/>
      <c r="C1474" s="42"/>
      <c r="D1474" s="42"/>
      <c r="E1474" s="42"/>
      <c r="F1474" s="42"/>
      <c r="G1474" s="42"/>
      <c r="H1474" s="42"/>
      <c r="I1474" s="42"/>
      <c r="J1474" s="42"/>
      <c r="K1474" s="42"/>
      <c r="L1474" s="42"/>
      <c r="M1474" s="42"/>
      <c r="N1474" s="42"/>
      <c r="O1474" s="42"/>
      <c r="P1474" s="42"/>
      <c r="Q1474" s="42"/>
      <c r="R1474" s="42"/>
      <c r="S1474" s="42"/>
    </row>
    <row r="1475" spans="1:19" s="41" customFormat="1" ht="13.5">
      <c r="A1475" s="42"/>
      <c r="B1475" s="42"/>
      <c r="C1475" s="42"/>
      <c r="D1475" s="42"/>
      <c r="E1475" s="42"/>
      <c r="F1475" s="42"/>
      <c r="G1475" s="42"/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  <c r="S1475" s="42"/>
    </row>
    <row r="1476" spans="1:19" s="41" customFormat="1" ht="13.5">
      <c r="A1476" s="42"/>
      <c r="B1476" s="42"/>
      <c r="C1476" s="42"/>
      <c r="D1476" s="42"/>
      <c r="E1476" s="42"/>
      <c r="F1476" s="42"/>
      <c r="G1476" s="42"/>
      <c r="H1476" s="42"/>
      <c r="I1476" s="42"/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</row>
    <row r="1477" spans="1:19" s="41" customFormat="1" ht="13.5">
      <c r="A1477" s="42"/>
      <c r="B1477" s="42"/>
      <c r="C1477" s="42"/>
      <c r="D1477" s="42"/>
      <c r="E1477" s="42"/>
      <c r="F1477" s="42"/>
      <c r="G1477" s="42"/>
      <c r="H1477" s="42"/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</row>
    <row r="1478" spans="1:19" s="41" customFormat="1" ht="13.5">
      <c r="A1478" s="42"/>
      <c r="B1478" s="42"/>
      <c r="C1478" s="42"/>
      <c r="D1478" s="42"/>
      <c r="E1478" s="42"/>
      <c r="F1478" s="42"/>
      <c r="G1478" s="42"/>
      <c r="H1478" s="42"/>
      <c r="I1478" s="42"/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</row>
    <row r="1479" spans="1:19" s="41" customFormat="1" ht="13.5">
      <c r="A1479" s="42"/>
      <c r="B1479" s="42"/>
      <c r="C1479" s="42"/>
      <c r="D1479" s="42"/>
      <c r="E1479" s="42"/>
      <c r="F1479" s="42"/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</row>
    <row r="1480" spans="1:19" s="41" customFormat="1" ht="13.5">
      <c r="A1480" s="42"/>
      <c r="B1480" s="42"/>
      <c r="C1480" s="42"/>
      <c r="D1480" s="42"/>
      <c r="E1480" s="42"/>
      <c r="F1480" s="42"/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</row>
    <row r="1481" spans="1:19" s="41" customFormat="1" ht="13.5">
      <c r="A1481" s="42"/>
      <c r="B1481" s="42"/>
      <c r="C1481" s="42"/>
      <c r="D1481" s="42"/>
      <c r="E1481" s="42"/>
      <c r="F1481" s="42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  <c r="S1481" s="42"/>
    </row>
    <row r="1482" spans="1:19" s="41" customFormat="1" ht="13.5">
      <c r="A1482" s="42"/>
      <c r="B1482" s="42"/>
      <c r="C1482" s="42"/>
      <c r="D1482" s="42"/>
      <c r="E1482" s="42"/>
      <c r="F1482" s="42"/>
      <c r="G1482" s="42"/>
      <c r="H1482" s="42"/>
      <c r="I1482" s="42"/>
      <c r="J1482" s="42"/>
      <c r="K1482" s="42"/>
      <c r="L1482" s="42"/>
      <c r="M1482" s="42"/>
      <c r="N1482" s="42"/>
      <c r="O1482" s="42"/>
      <c r="P1482" s="42"/>
      <c r="Q1482" s="42"/>
      <c r="R1482" s="42"/>
      <c r="S1482" s="42"/>
    </row>
    <row r="1483" spans="1:19" s="41" customFormat="1" ht="13.5">
      <c r="A1483" s="42"/>
      <c r="B1483" s="42"/>
      <c r="C1483" s="42"/>
      <c r="D1483" s="42"/>
      <c r="E1483" s="42"/>
      <c r="F1483" s="42"/>
      <c r="G1483" s="42"/>
      <c r="H1483" s="42"/>
      <c r="I1483" s="42"/>
      <c r="J1483" s="42"/>
      <c r="K1483" s="42"/>
      <c r="L1483" s="42"/>
      <c r="M1483" s="42"/>
      <c r="N1483" s="42"/>
      <c r="O1483" s="42"/>
      <c r="P1483" s="42"/>
      <c r="Q1483" s="42"/>
      <c r="R1483" s="42"/>
      <c r="S1483" s="42"/>
    </row>
    <row r="1484" spans="1:19" s="41" customFormat="1" ht="13.5">
      <c r="A1484" s="42"/>
      <c r="B1484" s="42"/>
      <c r="C1484" s="42"/>
      <c r="D1484" s="42"/>
      <c r="E1484" s="42"/>
      <c r="F1484" s="42"/>
      <c r="G1484" s="42"/>
      <c r="H1484" s="42"/>
      <c r="I1484" s="42"/>
      <c r="J1484" s="42"/>
      <c r="K1484" s="42"/>
      <c r="L1484" s="42"/>
      <c r="M1484" s="42"/>
      <c r="N1484" s="42"/>
      <c r="O1484" s="42"/>
      <c r="P1484" s="42"/>
      <c r="Q1484" s="42"/>
      <c r="R1484" s="42"/>
      <c r="S1484" s="42"/>
    </row>
    <row r="1485" spans="1:19" s="41" customFormat="1" ht="13.5">
      <c r="A1485" s="42"/>
      <c r="B1485" s="42"/>
      <c r="C1485" s="42"/>
      <c r="D1485" s="42"/>
      <c r="E1485" s="42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</row>
    <row r="1486" spans="1:19" s="41" customFormat="1" ht="13.5">
      <c r="A1486" s="42"/>
      <c r="B1486" s="42"/>
      <c r="C1486" s="42"/>
      <c r="D1486" s="42"/>
      <c r="E1486" s="42"/>
      <c r="F1486" s="42"/>
      <c r="G1486" s="42"/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  <c r="S1486" s="42"/>
    </row>
    <row r="1487" spans="1:19" s="41" customFormat="1" ht="13.5">
      <c r="A1487" s="42"/>
      <c r="B1487" s="42"/>
      <c r="C1487" s="42"/>
      <c r="D1487" s="42"/>
      <c r="E1487" s="42"/>
      <c r="F1487" s="42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</row>
    <row r="1488" spans="1:19" s="41" customFormat="1" ht="13.5">
      <c r="A1488" s="42"/>
      <c r="B1488" s="42"/>
      <c r="C1488" s="42"/>
      <c r="D1488" s="42"/>
      <c r="E1488" s="42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</row>
    <row r="1489" spans="1:19" s="41" customFormat="1" ht="13.5">
      <c r="A1489" s="42"/>
      <c r="B1489" s="42"/>
      <c r="C1489" s="42"/>
      <c r="D1489" s="42"/>
      <c r="E1489" s="42"/>
      <c r="F1489" s="42"/>
      <c r="G1489" s="42"/>
      <c r="H1489" s="42"/>
      <c r="I1489" s="42"/>
      <c r="J1489" s="42"/>
      <c r="K1489" s="42"/>
      <c r="L1489" s="42"/>
      <c r="M1489" s="42"/>
      <c r="N1489" s="42"/>
      <c r="O1489" s="42"/>
      <c r="P1489" s="42"/>
      <c r="Q1489" s="42"/>
      <c r="R1489" s="42"/>
      <c r="S1489" s="42"/>
    </row>
    <row r="1490" spans="1:19" s="41" customFormat="1" ht="13.5">
      <c r="A1490" s="42"/>
      <c r="B1490" s="42"/>
      <c r="C1490" s="42"/>
      <c r="D1490" s="42"/>
      <c r="E1490" s="42"/>
      <c r="F1490" s="42"/>
      <c r="G1490" s="42"/>
      <c r="H1490" s="42"/>
      <c r="I1490" s="42"/>
      <c r="J1490" s="42"/>
      <c r="K1490" s="42"/>
      <c r="L1490" s="42"/>
      <c r="M1490" s="42"/>
      <c r="N1490" s="42"/>
      <c r="O1490" s="42"/>
      <c r="P1490" s="42"/>
      <c r="Q1490" s="42"/>
      <c r="R1490" s="42"/>
      <c r="S1490" s="42"/>
    </row>
    <row r="1491" spans="1:19" s="41" customFormat="1" ht="13.5">
      <c r="A1491" s="42"/>
      <c r="B1491" s="42"/>
      <c r="C1491" s="42"/>
      <c r="D1491" s="42"/>
      <c r="E1491" s="42"/>
      <c r="F1491" s="42"/>
      <c r="G1491" s="42"/>
      <c r="H1491" s="42"/>
      <c r="I1491" s="42"/>
      <c r="J1491" s="42"/>
      <c r="K1491" s="42"/>
      <c r="L1491" s="42"/>
      <c r="M1491" s="42"/>
      <c r="N1491" s="42"/>
      <c r="O1491" s="42"/>
      <c r="P1491" s="42"/>
      <c r="Q1491" s="42"/>
      <c r="R1491" s="42"/>
      <c r="S1491" s="42"/>
    </row>
    <row r="1492" spans="1:19" s="41" customFormat="1" ht="13.5">
      <c r="A1492" s="42"/>
      <c r="B1492" s="42"/>
      <c r="C1492" s="42"/>
      <c r="D1492" s="42"/>
      <c r="E1492" s="42"/>
      <c r="F1492" s="42"/>
      <c r="G1492" s="42"/>
      <c r="H1492" s="42"/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  <c r="S1492" s="42"/>
    </row>
    <row r="1493" spans="1:19" s="41" customFormat="1" ht="13.5">
      <c r="A1493" s="42"/>
      <c r="B1493" s="42"/>
      <c r="C1493" s="42"/>
      <c r="D1493" s="42"/>
      <c r="E1493" s="42"/>
      <c r="F1493" s="42"/>
      <c r="G1493" s="42"/>
      <c r="H1493" s="42"/>
      <c r="I1493" s="42"/>
      <c r="J1493" s="42"/>
      <c r="K1493" s="42"/>
      <c r="L1493" s="42"/>
      <c r="M1493" s="42"/>
      <c r="N1493" s="42"/>
      <c r="O1493" s="42"/>
      <c r="P1493" s="42"/>
      <c r="Q1493" s="42"/>
      <c r="R1493" s="42"/>
      <c r="S1493" s="42"/>
    </row>
    <row r="1494" spans="1:19" s="41" customFormat="1" ht="13.5">
      <c r="A1494" s="42"/>
      <c r="B1494" s="42"/>
      <c r="C1494" s="42"/>
      <c r="D1494" s="42"/>
      <c r="E1494" s="42"/>
      <c r="F1494" s="42"/>
      <c r="G1494" s="42"/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</row>
    <row r="1495" spans="1:19" s="41" customFormat="1" ht="13.5">
      <c r="A1495" s="42"/>
      <c r="B1495" s="42"/>
      <c r="C1495" s="42"/>
      <c r="D1495" s="42"/>
      <c r="E1495" s="42"/>
      <c r="F1495" s="42"/>
      <c r="G1495" s="42"/>
      <c r="H1495" s="42"/>
      <c r="I1495" s="42"/>
      <c r="J1495" s="42"/>
      <c r="K1495" s="42"/>
      <c r="L1495" s="42"/>
      <c r="M1495" s="42"/>
      <c r="N1495" s="42"/>
      <c r="O1495" s="42"/>
      <c r="P1495" s="42"/>
      <c r="Q1495" s="42"/>
      <c r="R1495" s="42"/>
      <c r="S1495" s="42"/>
    </row>
    <row r="1496" spans="1:19" s="41" customFormat="1" ht="13.5">
      <c r="A1496" s="42"/>
      <c r="B1496" s="42"/>
      <c r="C1496" s="42"/>
      <c r="D1496" s="42"/>
      <c r="E1496" s="42"/>
      <c r="F1496" s="42"/>
      <c r="G1496" s="42"/>
      <c r="H1496" s="42"/>
      <c r="I1496" s="42"/>
      <c r="J1496" s="42"/>
      <c r="K1496" s="42"/>
      <c r="L1496" s="42"/>
      <c r="M1496" s="42"/>
      <c r="N1496" s="42"/>
      <c r="O1496" s="42"/>
      <c r="P1496" s="42"/>
      <c r="Q1496" s="42"/>
      <c r="R1496" s="42"/>
      <c r="S1496" s="42"/>
    </row>
    <row r="1497" spans="1:19" s="41" customFormat="1" ht="13.5">
      <c r="A1497" s="42"/>
      <c r="B1497" s="42"/>
      <c r="C1497" s="42"/>
      <c r="D1497" s="42"/>
      <c r="E1497" s="42"/>
      <c r="F1497" s="42"/>
      <c r="G1497" s="42"/>
      <c r="H1497" s="42"/>
      <c r="I1497" s="42"/>
      <c r="J1497" s="42"/>
      <c r="K1497" s="42"/>
      <c r="L1497" s="42"/>
      <c r="M1497" s="42"/>
      <c r="N1497" s="42"/>
      <c r="O1497" s="42"/>
      <c r="P1497" s="42"/>
      <c r="Q1497" s="42"/>
      <c r="R1497" s="42"/>
      <c r="S1497" s="42"/>
    </row>
    <row r="1498" spans="1:19" s="41" customFormat="1" ht="13.5">
      <c r="A1498" s="42"/>
      <c r="B1498" s="42"/>
      <c r="C1498" s="42"/>
      <c r="D1498" s="42"/>
      <c r="E1498" s="42"/>
      <c r="F1498" s="42"/>
      <c r="G1498" s="42"/>
      <c r="H1498" s="42"/>
      <c r="I1498" s="42"/>
      <c r="J1498" s="42"/>
      <c r="K1498" s="42"/>
      <c r="L1498" s="42"/>
      <c r="M1498" s="42"/>
      <c r="N1498" s="42"/>
      <c r="O1498" s="42"/>
      <c r="P1498" s="42"/>
      <c r="Q1498" s="42"/>
      <c r="R1498" s="42"/>
      <c r="S1498" s="42"/>
    </row>
    <row r="1499" spans="1:19" s="41" customFormat="1" ht="13.5">
      <c r="A1499" s="42"/>
      <c r="B1499" s="42"/>
      <c r="C1499" s="42"/>
      <c r="D1499" s="42"/>
      <c r="E1499" s="42"/>
      <c r="F1499" s="42"/>
      <c r="G1499" s="42"/>
      <c r="H1499" s="42"/>
      <c r="I1499" s="42"/>
      <c r="J1499" s="42"/>
      <c r="K1499" s="42"/>
      <c r="L1499" s="42"/>
      <c r="M1499" s="42"/>
      <c r="N1499" s="42"/>
      <c r="O1499" s="42"/>
      <c r="P1499" s="42"/>
      <c r="Q1499" s="42"/>
      <c r="R1499" s="42"/>
      <c r="S1499" s="42"/>
    </row>
    <row r="1500" spans="1:19" s="41" customFormat="1" ht="13.5">
      <c r="A1500" s="42"/>
      <c r="B1500" s="42"/>
      <c r="C1500" s="42"/>
      <c r="D1500" s="42"/>
      <c r="E1500" s="42"/>
      <c r="F1500" s="42"/>
      <c r="G1500" s="42"/>
      <c r="H1500" s="42"/>
      <c r="I1500" s="42"/>
      <c r="J1500" s="42"/>
      <c r="K1500" s="42"/>
      <c r="L1500" s="42"/>
      <c r="M1500" s="42"/>
      <c r="N1500" s="42"/>
      <c r="O1500" s="42"/>
      <c r="P1500" s="42"/>
      <c r="Q1500" s="42"/>
      <c r="R1500" s="42"/>
      <c r="S1500" s="42"/>
    </row>
    <row r="1501" spans="1:19" s="41" customFormat="1" ht="13.5">
      <c r="A1501" s="42"/>
      <c r="B1501" s="42"/>
      <c r="C1501" s="42"/>
      <c r="D1501" s="42"/>
      <c r="E1501" s="42"/>
      <c r="F1501" s="42"/>
      <c r="G1501" s="42"/>
      <c r="H1501" s="42"/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</row>
    <row r="1502" spans="1:19" s="41" customFormat="1" ht="13.5">
      <c r="A1502" s="42"/>
      <c r="B1502" s="42"/>
      <c r="C1502" s="42"/>
      <c r="D1502" s="42"/>
      <c r="E1502" s="42"/>
      <c r="F1502" s="42"/>
      <c r="G1502" s="42"/>
      <c r="H1502" s="42"/>
      <c r="I1502" s="42"/>
      <c r="J1502" s="42"/>
      <c r="K1502" s="42"/>
      <c r="L1502" s="42"/>
      <c r="M1502" s="42"/>
      <c r="N1502" s="42"/>
      <c r="O1502" s="42"/>
      <c r="P1502" s="42"/>
      <c r="Q1502" s="42"/>
      <c r="R1502" s="42"/>
      <c r="S1502" s="42"/>
    </row>
    <row r="1503" spans="1:19" s="41" customFormat="1" ht="13.5">
      <c r="A1503" s="42"/>
      <c r="B1503" s="42"/>
      <c r="C1503" s="42"/>
      <c r="D1503" s="42"/>
      <c r="E1503" s="42"/>
      <c r="F1503" s="42"/>
      <c r="G1503" s="42"/>
      <c r="H1503" s="42"/>
      <c r="I1503" s="42"/>
      <c r="J1503" s="42"/>
      <c r="K1503" s="42"/>
      <c r="L1503" s="42"/>
      <c r="M1503" s="42"/>
      <c r="N1503" s="42"/>
      <c r="O1503" s="42"/>
      <c r="P1503" s="42"/>
      <c r="Q1503" s="42"/>
      <c r="R1503" s="42"/>
      <c r="S1503" s="42"/>
    </row>
    <row r="1504" spans="1:19" s="41" customFormat="1" ht="13.5">
      <c r="A1504" s="42"/>
      <c r="B1504" s="42"/>
      <c r="C1504" s="42"/>
      <c r="D1504" s="42"/>
      <c r="E1504" s="42"/>
      <c r="F1504" s="42"/>
      <c r="G1504" s="42"/>
      <c r="H1504" s="42"/>
      <c r="I1504" s="42"/>
      <c r="J1504" s="42"/>
      <c r="K1504" s="42"/>
      <c r="L1504" s="42"/>
      <c r="M1504" s="42"/>
      <c r="N1504" s="42"/>
      <c r="O1504" s="42"/>
      <c r="P1504" s="42"/>
      <c r="Q1504" s="42"/>
      <c r="R1504" s="42"/>
      <c r="S1504" s="42"/>
    </row>
    <row r="1505" spans="1:19" s="41" customFormat="1" ht="13.5">
      <c r="A1505" s="42"/>
      <c r="B1505" s="42"/>
      <c r="C1505" s="42"/>
      <c r="D1505" s="42"/>
      <c r="E1505" s="42"/>
      <c r="F1505" s="42"/>
      <c r="G1505" s="42"/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</row>
    <row r="1506" spans="1:19" s="41" customFormat="1" ht="13.5">
      <c r="A1506" s="42"/>
      <c r="B1506" s="42"/>
      <c r="C1506" s="42"/>
      <c r="D1506" s="42"/>
      <c r="E1506" s="42"/>
      <c r="F1506" s="42"/>
      <c r="G1506" s="42"/>
      <c r="H1506" s="42"/>
      <c r="I1506" s="42"/>
      <c r="J1506" s="42"/>
      <c r="K1506" s="42"/>
      <c r="L1506" s="42"/>
      <c r="M1506" s="42"/>
      <c r="N1506" s="42"/>
      <c r="O1506" s="42"/>
      <c r="P1506" s="42"/>
      <c r="Q1506" s="42"/>
      <c r="R1506" s="42"/>
      <c r="S1506" s="42"/>
    </row>
    <row r="1507" spans="1:19" s="41" customFormat="1" ht="13.5">
      <c r="A1507" s="42"/>
      <c r="B1507" s="42"/>
      <c r="C1507" s="42"/>
      <c r="D1507" s="42"/>
      <c r="E1507" s="42"/>
      <c r="F1507" s="42"/>
      <c r="G1507" s="42"/>
      <c r="H1507" s="42"/>
      <c r="I1507" s="42"/>
      <c r="J1507" s="42"/>
      <c r="K1507" s="42"/>
      <c r="L1507" s="42"/>
      <c r="M1507" s="42"/>
      <c r="N1507" s="42"/>
      <c r="O1507" s="42"/>
      <c r="P1507" s="42"/>
      <c r="Q1507" s="42"/>
      <c r="R1507" s="42"/>
      <c r="S1507" s="42"/>
    </row>
    <row r="1508" spans="1:19" s="41" customFormat="1" ht="13.5">
      <c r="A1508" s="42"/>
      <c r="B1508" s="42"/>
      <c r="C1508" s="42"/>
      <c r="D1508" s="42"/>
      <c r="E1508" s="42"/>
      <c r="F1508" s="42"/>
      <c r="G1508" s="42"/>
      <c r="H1508" s="42"/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</row>
    <row r="1509" spans="1:19" s="41" customFormat="1" ht="13.5">
      <c r="A1509" s="42"/>
      <c r="B1509" s="42"/>
      <c r="C1509" s="42"/>
      <c r="D1509" s="42"/>
      <c r="E1509" s="42"/>
      <c r="F1509" s="42"/>
      <c r="G1509" s="42"/>
      <c r="H1509" s="42"/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</row>
    <row r="1510" spans="1:19" s="41" customFormat="1" ht="13.5">
      <c r="A1510" s="42"/>
      <c r="B1510" s="42"/>
      <c r="C1510" s="42"/>
      <c r="D1510" s="42"/>
      <c r="E1510" s="42"/>
      <c r="F1510" s="42"/>
      <c r="G1510" s="42"/>
      <c r="H1510" s="42"/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</row>
    <row r="1511" spans="1:19" s="41" customFormat="1" ht="13.5">
      <c r="A1511" s="42"/>
      <c r="B1511" s="42"/>
      <c r="C1511" s="42"/>
      <c r="D1511" s="42"/>
      <c r="E1511" s="42"/>
      <c r="F1511" s="42"/>
      <c r="G1511" s="42"/>
      <c r="H1511" s="42"/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</row>
    <row r="1512" spans="1:19" s="41" customFormat="1" ht="13.5">
      <c r="A1512" s="42"/>
      <c r="B1512" s="42"/>
      <c r="C1512" s="42"/>
      <c r="D1512" s="42"/>
      <c r="E1512" s="42"/>
      <c r="F1512" s="42"/>
      <c r="G1512" s="42"/>
      <c r="H1512" s="42"/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</row>
    <row r="1513" spans="1:19" s="41" customFormat="1" ht="13.5">
      <c r="A1513" s="42"/>
      <c r="B1513" s="42"/>
      <c r="C1513" s="42"/>
      <c r="D1513" s="42"/>
      <c r="E1513" s="42"/>
      <c r="F1513" s="42"/>
      <c r="G1513" s="42"/>
      <c r="H1513" s="42"/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</row>
    <row r="1514" spans="1:19" s="41" customFormat="1" ht="13.5">
      <c r="A1514" s="42"/>
      <c r="B1514" s="42"/>
      <c r="C1514" s="42"/>
      <c r="D1514" s="42"/>
      <c r="E1514" s="42"/>
      <c r="F1514" s="42"/>
      <c r="G1514" s="42"/>
      <c r="H1514" s="42"/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</row>
    <row r="1515" spans="1:19" s="41" customFormat="1" ht="13.5">
      <c r="A1515" s="42"/>
      <c r="B1515" s="42"/>
      <c r="C1515" s="42"/>
      <c r="D1515" s="42"/>
      <c r="E1515" s="42"/>
      <c r="F1515" s="42"/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</row>
    <row r="1516" spans="1:19" s="41" customFormat="1" ht="13.5">
      <c r="A1516" s="42"/>
      <c r="B1516" s="42"/>
      <c r="C1516" s="42"/>
      <c r="D1516" s="42"/>
      <c r="E1516" s="42"/>
      <c r="F1516" s="42"/>
      <c r="G1516" s="42"/>
      <c r="H1516" s="42"/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</row>
    <row r="1517" spans="1:19" s="41" customFormat="1" ht="13.5">
      <c r="A1517" s="42"/>
      <c r="B1517" s="42"/>
      <c r="C1517" s="42"/>
      <c r="D1517" s="42"/>
      <c r="E1517" s="42"/>
      <c r="F1517" s="42"/>
      <c r="G1517" s="42"/>
      <c r="H1517" s="42"/>
      <c r="I1517" s="42"/>
      <c r="J1517" s="42"/>
      <c r="K1517" s="42"/>
      <c r="L1517" s="42"/>
      <c r="M1517" s="42"/>
      <c r="N1517" s="42"/>
      <c r="O1517" s="42"/>
      <c r="P1517" s="42"/>
      <c r="Q1517" s="42"/>
      <c r="R1517" s="42"/>
      <c r="S1517" s="42"/>
    </row>
    <row r="1518" spans="1:19" s="41" customFormat="1" ht="13.5">
      <c r="A1518" s="42"/>
      <c r="B1518" s="42"/>
      <c r="C1518" s="42"/>
      <c r="D1518" s="42"/>
      <c r="E1518" s="42"/>
      <c r="F1518" s="42"/>
      <c r="G1518" s="42"/>
      <c r="H1518" s="42"/>
      <c r="I1518" s="42"/>
      <c r="J1518" s="42"/>
      <c r="K1518" s="42"/>
      <c r="L1518" s="42"/>
      <c r="M1518" s="42"/>
      <c r="N1518" s="42"/>
      <c r="O1518" s="42"/>
      <c r="P1518" s="42"/>
      <c r="Q1518" s="42"/>
      <c r="R1518" s="42"/>
      <c r="S1518" s="42"/>
    </row>
    <row r="1519" spans="1:19" s="41" customFormat="1" ht="13.5">
      <c r="A1519" s="42"/>
      <c r="B1519" s="42"/>
      <c r="C1519" s="42"/>
      <c r="D1519" s="42"/>
      <c r="E1519" s="42"/>
      <c r="F1519" s="42"/>
      <c r="G1519" s="42"/>
      <c r="H1519" s="42"/>
      <c r="I1519" s="42"/>
      <c r="J1519" s="42"/>
      <c r="K1519" s="42"/>
      <c r="L1519" s="42"/>
      <c r="M1519" s="42"/>
      <c r="N1519" s="42"/>
      <c r="O1519" s="42"/>
      <c r="P1519" s="42"/>
      <c r="Q1519" s="42"/>
      <c r="R1519" s="42"/>
      <c r="S1519" s="42"/>
    </row>
    <row r="1520" spans="1:19" s="41" customFormat="1" ht="13.5">
      <c r="A1520" s="42"/>
      <c r="B1520" s="42"/>
      <c r="C1520" s="42"/>
      <c r="D1520" s="42"/>
      <c r="E1520" s="42"/>
      <c r="F1520" s="42"/>
      <c r="G1520" s="42"/>
      <c r="H1520" s="42"/>
      <c r="I1520" s="42"/>
      <c r="J1520" s="42"/>
      <c r="K1520" s="42"/>
      <c r="L1520" s="42"/>
      <c r="M1520" s="42"/>
      <c r="N1520" s="42"/>
      <c r="O1520" s="42"/>
      <c r="P1520" s="42"/>
      <c r="Q1520" s="42"/>
      <c r="R1520" s="42"/>
      <c r="S1520" s="42"/>
    </row>
    <row r="1521" spans="1:19" s="41" customFormat="1" ht="13.5">
      <c r="A1521" s="42"/>
      <c r="B1521" s="42"/>
      <c r="C1521" s="42"/>
      <c r="D1521" s="42"/>
      <c r="E1521" s="42"/>
      <c r="F1521" s="42"/>
      <c r="G1521" s="42"/>
      <c r="H1521" s="42"/>
      <c r="I1521" s="42"/>
      <c r="J1521" s="42"/>
      <c r="K1521" s="42"/>
      <c r="L1521" s="42"/>
      <c r="M1521" s="42"/>
      <c r="N1521" s="42"/>
      <c r="O1521" s="42"/>
      <c r="P1521" s="42"/>
      <c r="Q1521" s="42"/>
      <c r="R1521" s="42"/>
      <c r="S1521" s="42"/>
    </row>
    <row r="1522" spans="1:19" s="41" customFormat="1" ht="13.5">
      <c r="A1522" s="42"/>
      <c r="B1522" s="42"/>
      <c r="C1522" s="42"/>
      <c r="D1522" s="42"/>
      <c r="E1522" s="42"/>
      <c r="F1522" s="42"/>
      <c r="G1522" s="42"/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2"/>
      <c r="S1522" s="42"/>
    </row>
    <row r="1523" spans="1:19" s="41" customFormat="1" ht="13.5">
      <c r="A1523" s="42"/>
      <c r="B1523" s="42"/>
      <c r="C1523" s="42"/>
      <c r="D1523" s="42"/>
      <c r="E1523" s="42"/>
      <c r="F1523" s="42"/>
      <c r="G1523" s="42"/>
      <c r="H1523" s="42"/>
      <c r="I1523" s="42"/>
      <c r="J1523" s="42"/>
      <c r="K1523" s="42"/>
      <c r="L1523" s="42"/>
      <c r="M1523" s="42"/>
      <c r="N1523" s="42"/>
      <c r="O1523" s="42"/>
      <c r="P1523" s="42"/>
      <c r="Q1523" s="42"/>
      <c r="R1523" s="42"/>
      <c r="S1523" s="42"/>
    </row>
    <row r="1524" spans="1:19" s="41" customFormat="1" ht="13.5">
      <c r="A1524" s="42"/>
      <c r="B1524" s="42"/>
      <c r="C1524" s="42"/>
      <c r="D1524" s="42"/>
      <c r="E1524" s="42"/>
      <c r="F1524" s="42"/>
      <c r="G1524" s="42"/>
      <c r="H1524" s="42"/>
      <c r="I1524" s="42"/>
      <c r="J1524" s="42"/>
      <c r="K1524" s="42"/>
      <c r="L1524" s="42"/>
      <c r="M1524" s="42"/>
      <c r="N1524" s="42"/>
      <c r="O1524" s="42"/>
      <c r="P1524" s="42"/>
      <c r="Q1524" s="42"/>
      <c r="R1524" s="42"/>
      <c r="S1524" s="42"/>
    </row>
    <row r="1525" spans="1:19" s="41" customFormat="1" ht="13.5">
      <c r="A1525" s="42"/>
      <c r="B1525" s="42"/>
      <c r="C1525" s="42"/>
      <c r="D1525" s="42"/>
      <c r="E1525" s="42"/>
      <c r="F1525" s="42"/>
      <c r="G1525" s="42"/>
      <c r="H1525" s="42"/>
      <c r="I1525" s="42"/>
      <c r="J1525" s="42"/>
      <c r="K1525" s="42"/>
      <c r="L1525" s="42"/>
      <c r="M1525" s="42"/>
      <c r="N1525" s="42"/>
      <c r="O1525" s="42"/>
      <c r="P1525" s="42"/>
      <c r="Q1525" s="42"/>
      <c r="R1525" s="42"/>
      <c r="S1525" s="42"/>
    </row>
    <row r="1526" spans="1:19" s="41" customFormat="1" ht="13.5">
      <c r="A1526" s="42"/>
      <c r="B1526" s="42"/>
      <c r="C1526" s="42"/>
      <c r="D1526" s="42"/>
      <c r="E1526" s="42"/>
      <c r="F1526" s="42"/>
      <c r="G1526" s="42"/>
      <c r="H1526" s="42"/>
      <c r="I1526" s="42"/>
      <c r="J1526" s="42"/>
      <c r="K1526" s="42"/>
      <c r="L1526" s="42"/>
      <c r="M1526" s="42"/>
      <c r="N1526" s="42"/>
      <c r="O1526" s="42"/>
      <c r="P1526" s="42"/>
      <c r="Q1526" s="42"/>
      <c r="R1526" s="42"/>
      <c r="S1526" s="42"/>
    </row>
    <row r="1527" spans="1:19" s="41" customFormat="1" ht="13.5">
      <c r="A1527" s="42"/>
      <c r="B1527" s="42"/>
      <c r="C1527" s="42"/>
      <c r="D1527" s="42"/>
      <c r="E1527" s="42"/>
      <c r="F1527" s="42"/>
      <c r="G1527" s="42"/>
      <c r="H1527" s="42"/>
      <c r="I1527" s="42"/>
      <c r="J1527" s="42"/>
      <c r="K1527" s="42"/>
      <c r="L1527" s="42"/>
      <c r="M1527" s="42"/>
      <c r="N1527" s="42"/>
      <c r="O1527" s="42"/>
      <c r="P1527" s="42"/>
      <c r="Q1527" s="42"/>
      <c r="R1527" s="42"/>
      <c r="S1527" s="42"/>
    </row>
    <row r="1528" spans="1:19" s="41" customFormat="1" ht="13.5">
      <c r="A1528" s="42"/>
      <c r="B1528" s="42"/>
      <c r="C1528" s="42"/>
      <c r="D1528" s="42"/>
      <c r="E1528" s="42"/>
      <c r="F1528" s="42"/>
      <c r="G1528" s="42"/>
      <c r="H1528" s="42"/>
      <c r="I1528" s="42"/>
      <c r="J1528" s="42"/>
      <c r="K1528" s="42"/>
      <c r="L1528" s="42"/>
      <c r="M1528" s="42"/>
      <c r="N1528" s="42"/>
      <c r="O1528" s="42"/>
      <c r="P1528" s="42"/>
      <c r="Q1528" s="42"/>
      <c r="R1528" s="42"/>
      <c r="S1528" s="42"/>
    </row>
    <row r="1529" spans="1:19" s="41" customFormat="1" ht="13.5">
      <c r="A1529" s="42"/>
      <c r="B1529" s="42"/>
      <c r="C1529" s="42"/>
      <c r="D1529" s="42"/>
      <c r="E1529" s="42"/>
      <c r="F1529" s="42"/>
      <c r="G1529" s="42"/>
      <c r="H1529" s="42"/>
      <c r="I1529" s="42"/>
      <c r="J1529" s="42"/>
      <c r="K1529" s="42"/>
      <c r="L1529" s="42"/>
      <c r="M1529" s="42"/>
      <c r="N1529" s="42"/>
      <c r="O1529" s="42"/>
      <c r="P1529" s="42"/>
      <c r="Q1529" s="42"/>
      <c r="R1529" s="42"/>
      <c r="S1529" s="42"/>
    </row>
    <row r="1530" spans="1:19" s="41" customFormat="1" ht="13.5">
      <c r="A1530" s="42"/>
      <c r="B1530" s="42"/>
      <c r="C1530" s="42"/>
      <c r="D1530" s="42"/>
      <c r="E1530" s="42"/>
      <c r="F1530" s="42"/>
      <c r="G1530" s="42"/>
      <c r="H1530" s="42"/>
      <c r="I1530" s="42"/>
      <c r="J1530" s="42"/>
      <c r="K1530" s="42"/>
      <c r="L1530" s="42"/>
      <c r="M1530" s="42"/>
      <c r="N1530" s="42"/>
      <c r="O1530" s="42"/>
      <c r="P1530" s="42"/>
      <c r="Q1530" s="42"/>
      <c r="R1530" s="42"/>
      <c r="S1530" s="42"/>
    </row>
    <row r="1531" spans="1:19" s="41" customFormat="1" ht="13.5">
      <c r="A1531" s="42"/>
      <c r="B1531" s="42"/>
      <c r="C1531" s="42"/>
      <c r="D1531" s="42"/>
      <c r="E1531" s="42"/>
      <c r="F1531" s="42"/>
      <c r="G1531" s="42"/>
      <c r="H1531" s="42"/>
      <c r="I1531" s="42"/>
      <c r="J1531" s="42"/>
      <c r="K1531" s="42"/>
      <c r="L1531" s="42"/>
      <c r="M1531" s="42"/>
      <c r="N1531" s="42"/>
      <c r="O1531" s="42"/>
      <c r="P1531" s="42"/>
      <c r="Q1531" s="42"/>
      <c r="R1531" s="42"/>
      <c r="S1531" s="42"/>
    </row>
    <row r="1532" spans="1:19" s="41" customFormat="1" ht="13.5">
      <c r="A1532" s="42"/>
      <c r="B1532" s="42"/>
      <c r="C1532" s="42"/>
      <c r="D1532" s="42"/>
      <c r="E1532" s="42"/>
      <c r="F1532" s="42"/>
      <c r="G1532" s="42"/>
      <c r="H1532" s="42"/>
      <c r="I1532" s="42"/>
      <c r="J1532" s="42"/>
      <c r="K1532" s="42"/>
      <c r="L1532" s="42"/>
      <c r="M1532" s="42"/>
      <c r="N1532" s="42"/>
      <c r="O1532" s="42"/>
      <c r="P1532" s="42"/>
      <c r="Q1532" s="42"/>
      <c r="R1532" s="42"/>
      <c r="S1532" s="42"/>
    </row>
    <row r="1533" spans="1:19" s="41" customFormat="1" ht="13.5">
      <c r="A1533" s="42"/>
      <c r="B1533" s="42"/>
      <c r="C1533" s="42"/>
      <c r="D1533" s="42"/>
      <c r="E1533" s="42"/>
      <c r="F1533" s="42"/>
      <c r="G1533" s="42"/>
      <c r="H1533" s="42"/>
      <c r="I1533" s="42"/>
      <c r="J1533" s="42"/>
      <c r="K1533" s="42"/>
      <c r="L1533" s="42"/>
      <c r="M1533" s="42"/>
      <c r="N1533" s="42"/>
      <c r="O1533" s="42"/>
      <c r="P1533" s="42"/>
      <c r="Q1533" s="42"/>
      <c r="R1533" s="42"/>
      <c r="S1533" s="42"/>
    </row>
    <row r="1534" spans="1:19" s="41" customFormat="1" ht="13.5">
      <c r="A1534" s="42"/>
      <c r="B1534" s="42"/>
      <c r="C1534" s="42"/>
      <c r="D1534" s="42"/>
      <c r="E1534" s="42"/>
      <c r="F1534" s="42"/>
      <c r="G1534" s="42"/>
      <c r="H1534" s="42"/>
      <c r="I1534" s="42"/>
      <c r="J1534" s="42"/>
      <c r="K1534" s="42"/>
      <c r="L1534" s="42"/>
      <c r="M1534" s="42"/>
      <c r="N1534" s="42"/>
      <c r="O1534" s="42"/>
      <c r="P1534" s="42"/>
      <c r="Q1534" s="42"/>
      <c r="R1534" s="42"/>
      <c r="S1534" s="42"/>
    </row>
    <row r="1535" spans="1:19" s="41" customFormat="1" ht="13.5">
      <c r="A1535" s="42"/>
      <c r="B1535" s="42"/>
      <c r="C1535" s="42"/>
      <c r="D1535" s="42"/>
      <c r="E1535" s="42"/>
      <c r="F1535" s="42"/>
      <c r="G1535" s="42"/>
      <c r="H1535" s="42"/>
      <c r="I1535" s="42"/>
      <c r="J1535" s="42"/>
      <c r="K1535" s="42"/>
      <c r="L1535" s="42"/>
      <c r="M1535" s="42"/>
      <c r="N1535" s="42"/>
      <c r="O1535" s="42"/>
      <c r="P1535" s="42"/>
      <c r="Q1535" s="42"/>
      <c r="R1535" s="42"/>
      <c r="S1535" s="42"/>
    </row>
    <row r="1536" spans="1:19" s="41" customFormat="1" ht="13.5">
      <c r="A1536" s="42"/>
      <c r="B1536" s="42"/>
      <c r="C1536" s="42"/>
      <c r="D1536" s="42"/>
      <c r="E1536" s="42"/>
      <c r="F1536" s="42"/>
      <c r="G1536" s="42"/>
      <c r="H1536" s="42"/>
      <c r="I1536" s="42"/>
      <c r="J1536" s="42"/>
      <c r="K1536" s="42"/>
      <c r="L1536" s="42"/>
      <c r="M1536" s="42"/>
      <c r="N1536" s="42"/>
      <c r="O1536" s="42"/>
      <c r="P1536" s="42"/>
      <c r="Q1536" s="42"/>
      <c r="R1536" s="42"/>
      <c r="S1536" s="42"/>
    </row>
    <row r="1537" spans="1:19" s="41" customFormat="1" ht="13.5">
      <c r="A1537" s="42"/>
      <c r="B1537" s="42"/>
      <c r="C1537" s="42"/>
      <c r="D1537" s="42"/>
      <c r="E1537" s="42"/>
      <c r="F1537" s="42"/>
      <c r="G1537" s="42"/>
      <c r="H1537" s="42"/>
      <c r="I1537" s="42"/>
      <c r="J1537" s="42"/>
      <c r="K1537" s="42"/>
      <c r="L1537" s="42"/>
      <c r="M1537" s="42"/>
      <c r="N1537" s="42"/>
      <c r="O1537" s="42"/>
      <c r="P1537" s="42"/>
      <c r="Q1537" s="42"/>
      <c r="R1537" s="42"/>
      <c r="S1537" s="42"/>
    </row>
    <row r="1538" spans="1:19" s="41" customFormat="1" ht="13.5">
      <c r="A1538" s="42"/>
      <c r="B1538" s="42"/>
      <c r="C1538" s="42"/>
      <c r="D1538" s="42"/>
      <c r="E1538" s="42"/>
      <c r="F1538" s="42"/>
      <c r="G1538" s="42"/>
      <c r="H1538" s="42"/>
      <c r="I1538" s="42"/>
      <c r="J1538" s="42"/>
      <c r="K1538" s="42"/>
      <c r="L1538" s="42"/>
      <c r="M1538" s="42"/>
      <c r="N1538" s="42"/>
      <c r="O1538" s="42"/>
      <c r="P1538" s="42"/>
      <c r="Q1538" s="42"/>
      <c r="R1538" s="42"/>
      <c r="S1538" s="42"/>
    </row>
    <row r="1539" spans="1:19" s="41" customFormat="1" ht="13.5">
      <c r="A1539" s="42"/>
      <c r="B1539" s="42"/>
      <c r="C1539" s="42"/>
      <c r="D1539" s="42"/>
      <c r="E1539" s="42"/>
      <c r="F1539" s="42"/>
      <c r="G1539" s="42"/>
      <c r="H1539" s="42"/>
      <c r="I1539" s="42"/>
      <c r="J1539" s="42"/>
      <c r="K1539" s="42"/>
      <c r="L1539" s="42"/>
      <c r="M1539" s="42"/>
      <c r="N1539" s="42"/>
      <c r="O1539" s="42"/>
      <c r="P1539" s="42"/>
      <c r="Q1539" s="42"/>
      <c r="R1539" s="42"/>
      <c r="S1539" s="42"/>
    </row>
    <row r="1540" spans="1:19" s="41" customFormat="1" ht="13.5">
      <c r="A1540" s="42"/>
      <c r="B1540" s="42"/>
      <c r="C1540" s="42"/>
      <c r="D1540" s="42"/>
      <c r="E1540" s="42"/>
      <c r="F1540" s="42"/>
      <c r="G1540" s="42"/>
      <c r="H1540" s="42"/>
      <c r="I1540" s="42"/>
      <c r="J1540" s="42"/>
      <c r="K1540" s="42"/>
      <c r="L1540" s="42"/>
      <c r="M1540" s="42"/>
      <c r="N1540" s="42"/>
      <c r="O1540" s="42"/>
      <c r="P1540" s="42"/>
      <c r="Q1540" s="42"/>
      <c r="R1540" s="42"/>
      <c r="S1540" s="42"/>
    </row>
    <row r="1541" spans="1:19" s="41" customFormat="1" ht="13.5">
      <c r="A1541" s="42"/>
      <c r="B1541" s="42"/>
      <c r="C1541" s="42"/>
      <c r="D1541" s="42"/>
      <c r="E1541" s="42"/>
      <c r="F1541" s="42"/>
      <c r="G1541" s="42"/>
      <c r="H1541" s="42"/>
      <c r="I1541" s="42"/>
      <c r="J1541" s="42"/>
      <c r="K1541" s="42"/>
      <c r="L1541" s="42"/>
      <c r="M1541" s="42"/>
      <c r="N1541" s="42"/>
      <c r="O1541" s="42"/>
      <c r="P1541" s="42"/>
      <c r="Q1541" s="42"/>
      <c r="R1541" s="42"/>
      <c r="S1541" s="42"/>
    </row>
    <row r="1542" spans="1:19" s="41" customFormat="1" ht="13.5">
      <c r="A1542" s="42"/>
      <c r="B1542" s="42"/>
      <c r="C1542" s="42"/>
      <c r="D1542" s="42"/>
      <c r="E1542" s="42"/>
      <c r="F1542" s="42"/>
      <c r="G1542" s="42"/>
      <c r="H1542" s="42"/>
      <c r="I1542" s="42"/>
      <c r="J1542" s="42"/>
      <c r="K1542" s="42"/>
      <c r="L1542" s="42"/>
      <c r="M1542" s="42"/>
      <c r="N1542" s="42"/>
      <c r="O1542" s="42"/>
      <c r="P1542" s="42"/>
      <c r="Q1542" s="42"/>
      <c r="R1542" s="42"/>
      <c r="S1542" s="42"/>
    </row>
    <row r="1543" spans="1:19" s="41" customFormat="1" ht="13.5">
      <c r="A1543" s="42"/>
      <c r="B1543" s="42"/>
      <c r="C1543" s="42"/>
      <c r="D1543" s="42"/>
      <c r="E1543" s="42"/>
      <c r="F1543" s="42"/>
      <c r="G1543" s="42"/>
      <c r="H1543" s="42"/>
      <c r="I1543" s="42"/>
      <c r="J1543" s="42"/>
      <c r="K1543" s="42"/>
      <c r="L1543" s="42"/>
      <c r="M1543" s="42"/>
      <c r="N1543" s="42"/>
      <c r="O1543" s="42"/>
      <c r="P1543" s="42"/>
      <c r="Q1543" s="42"/>
      <c r="R1543" s="42"/>
      <c r="S1543" s="42"/>
    </row>
    <row r="1544" spans="1:19" s="41" customFormat="1" ht="13.5">
      <c r="A1544" s="42"/>
      <c r="B1544" s="42"/>
      <c r="C1544" s="42"/>
      <c r="D1544" s="42"/>
      <c r="E1544" s="42"/>
      <c r="F1544" s="42"/>
      <c r="G1544" s="42"/>
      <c r="H1544" s="42"/>
      <c r="I1544" s="42"/>
      <c r="J1544" s="42"/>
      <c r="K1544" s="42"/>
      <c r="L1544" s="42"/>
      <c r="M1544" s="42"/>
      <c r="N1544" s="42"/>
      <c r="O1544" s="42"/>
      <c r="P1544" s="42"/>
      <c r="Q1544" s="42"/>
      <c r="R1544" s="42"/>
      <c r="S1544" s="42"/>
    </row>
    <row r="1545" spans="1:19" s="41" customFormat="1" ht="13.5">
      <c r="A1545" s="42"/>
      <c r="B1545" s="42"/>
      <c r="C1545" s="42"/>
      <c r="D1545" s="42"/>
      <c r="E1545" s="42"/>
      <c r="F1545" s="42"/>
      <c r="G1545" s="42"/>
      <c r="H1545" s="42"/>
      <c r="I1545" s="42"/>
      <c r="J1545" s="42"/>
      <c r="K1545" s="42"/>
      <c r="L1545" s="42"/>
      <c r="M1545" s="42"/>
      <c r="N1545" s="42"/>
      <c r="O1545" s="42"/>
      <c r="P1545" s="42"/>
      <c r="Q1545" s="42"/>
      <c r="R1545" s="42"/>
      <c r="S1545" s="42"/>
    </row>
    <row r="1546" spans="1:19" s="41" customFormat="1" ht="13.5">
      <c r="A1546" s="42"/>
      <c r="B1546" s="42"/>
      <c r="C1546" s="42"/>
      <c r="D1546" s="42"/>
      <c r="E1546" s="42"/>
      <c r="F1546" s="42"/>
      <c r="G1546" s="42"/>
      <c r="H1546" s="42"/>
      <c r="I1546" s="42"/>
      <c r="J1546" s="42"/>
      <c r="K1546" s="42"/>
      <c r="L1546" s="42"/>
      <c r="M1546" s="42"/>
      <c r="N1546" s="42"/>
      <c r="O1546" s="42"/>
      <c r="P1546" s="42"/>
      <c r="Q1546" s="42"/>
      <c r="R1546" s="42"/>
      <c r="S1546" s="42"/>
    </row>
    <row r="1547" spans="1:19" s="41" customFormat="1" ht="13.5">
      <c r="A1547" s="42"/>
      <c r="B1547" s="42"/>
      <c r="C1547" s="42"/>
      <c r="D1547" s="42"/>
      <c r="E1547" s="42"/>
      <c r="F1547" s="42"/>
      <c r="G1547" s="42"/>
      <c r="H1547" s="42"/>
      <c r="I1547" s="42"/>
      <c r="J1547" s="42"/>
      <c r="K1547" s="42"/>
      <c r="L1547" s="42"/>
      <c r="M1547" s="42"/>
      <c r="N1547" s="42"/>
      <c r="O1547" s="42"/>
      <c r="P1547" s="42"/>
      <c r="Q1547" s="42"/>
      <c r="R1547" s="42"/>
      <c r="S1547" s="42"/>
    </row>
    <row r="1548" spans="1:19" s="41" customFormat="1" ht="13.5">
      <c r="A1548" s="42"/>
      <c r="B1548" s="42"/>
      <c r="C1548" s="42"/>
      <c r="D1548" s="42"/>
      <c r="E1548" s="42"/>
      <c r="F1548" s="42"/>
      <c r="G1548" s="42"/>
      <c r="H1548" s="42"/>
      <c r="I1548" s="42"/>
      <c r="J1548" s="42"/>
      <c r="K1548" s="42"/>
      <c r="L1548" s="42"/>
      <c r="M1548" s="42"/>
      <c r="N1548" s="42"/>
      <c r="O1548" s="42"/>
      <c r="P1548" s="42"/>
      <c r="Q1548" s="42"/>
      <c r="R1548" s="42"/>
      <c r="S1548" s="42"/>
    </row>
    <row r="1549" spans="1:19" s="41" customFormat="1" ht="13.5">
      <c r="A1549" s="42"/>
      <c r="B1549" s="42"/>
      <c r="C1549" s="42"/>
      <c r="D1549" s="42"/>
      <c r="E1549" s="42"/>
      <c r="F1549" s="42"/>
      <c r="G1549" s="42"/>
      <c r="H1549" s="42"/>
      <c r="I1549" s="42"/>
      <c r="J1549" s="42"/>
      <c r="K1549" s="42"/>
      <c r="L1549" s="42"/>
      <c r="M1549" s="42"/>
      <c r="N1549" s="42"/>
      <c r="O1549" s="42"/>
      <c r="P1549" s="42"/>
      <c r="Q1549" s="42"/>
      <c r="R1549" s="42"/>
      <c r="S1549" s="42"/>
    </row>
    <row r="1550" spans="1:19" s="41" customFormat="1" ht="13.5">
      <c r="A1550" s="42"/>
      <c r="B1550" s="42"/>
      <c r="C1550" s="42"/>
      <c r="D1550" s="42"/>
      <c r="E1550" s="42"/>
      <c r="F1550" s="42"/>
      <c r="G1550" s="42"/>
      <c r="H1550" s="42"/>
      <c r="I1550" s="42"/>
      <c r="J1550" s="42"/>
      <c r="K1550" s="42"/>
      <c r="L1550" s="42"/>
      <c r="M1550" s="42"/>
      <c r="N1550" s="42"/>
      <c r="O1550" s="42"/>
      <c r="P1550" s="42"/>
      <c r="Q1550" s="42"/>
      <c r="R1550" s="42"/>
      <c r="S1550" s="42"/>
    </row>
    <row r="1551" spans="1:19" s="41" customFormat="1" ht="13.5">
      <c r="A1551" s="42"/>
      <c r="B1551" s="42"/>
      <c r="C1551" s="42"/>
      <c r="D1551" s="42"/>
      <c r="E1551" s="42"/>
      <c r="F1551" s="42"/>
      <c r="G1551" s="42"/>
      <c r="H1551" s="42"/>
      <c r="I1551" s="42"/>
      <c r="J1551" s="42"/>
      <c r="K1551" s="42"/>
      <c r="L1551" s="42"/>
      <c r="M1551" s="42"/>
      <c r="N1551" s="42"/>
      <c r="O1551" s="42"/>
      <c r="P1551" s="42"/>
      <c r="Q1551" s="42"/>
      <c r="R1551" s="42"/>
      <c r="S1551" s="42"/>
    </row>
    <row r="1552" spans="1:19" s="41" customFormat="1" ht="13.5">
      <c r="A1552" s="42"/>
      <c r="B1552" s="42"/>
      <c r="C1552" s="42"/>
      <c r="D1552" s="42"/>
      <c r="E1552" s="42"/>
      <c r="F1552" s="42"/>
      <c r="G1552" s="42"/>
      <c r="H1552" s="42"/>
      <c r="I1552" s="42"/>
      <c r="J1552" s="42"/>
      <c r="K1552" s="42"/>
      <c r="L1552" s="42"/>
      <c r="M1552" s="42"/>
      <c r="N1552" s="42"/>
      <c r="O1552" s="42"/>
      <c r="P1552" s="42"/>
      <c r="Q1552" s="42"/>
      <c r="R1552" s="42"/>
      <c r="S1552" s="42"/>
    </row>
    <row r="1553" spans="1:19" s="41" customFormat="1" ht="13.5">
      <c r="A1553" s="42"/>
      <c r="B1553" s="42"/>
      <c r="C1553" s="42"/>
      <c r="D1553" s="42"/>
      <c r="E1553" s="42"/>
      <c r="F1553" s="42"/>
      <c r="G1553" s="42"/>
      <c r="H1553" s="42"/>
      <c r="I1553" s="42"/>
      <c r="J1553" s="42"/>
      <c r="K1553" s="42"/>
      <c r="L1553" s="42"/>
      <c r="M1553" s="42"/>
      <c r="N1553" s="42"/>
      <c r="O1553" s="42"/>
      <c r="P1553" s="42"/>
      <c r="Q1553" s="42"/>
      <c r="R1553" s="42"/>
      <c r="S1553" s="42"/>
    </row>
    <row r="1554" spans="1:19" s="41" customFormat="1" ht="13.5">
      <c r="A1554" s="42"/>
      <c r="B1554" s="42"/>
      <c r="C1554" s="42"/>
      <c r="D1554" s="42"/>
      <c r="E1554" s="42"/>
      <c r="F1554" s="42"/>
      <c r="G1554" s="42"/>
      <c r="H1554" s="42"/>
      <c r="I1554" s="42"/>
      <c r="J1554" s="42"/>
      <c r="K1554" s="42"/>
      <c r="L1554" s="42"/>
      <c r="M1554" s="42"/>
      <c r="N1554" s="42"/>
      <c r="O1554" s="42"/>
      <c r="P1554" s="42"/>
      <c r="Q1554" s="42"/>
      <c r="R1554" s="42"/>
      <c r="S1554" s="42"/>
    </row>
    <row r="1555" spans="1:19" s="41" customFormat="1" ht="13.5">
      <c r="A1555" s="42"/>
      <c r="B1555" s="42"/>
      <c r="C1555" s="42"/>
      <c r="D1555" s="42"/>
      <c r="E1555" s="42"/>
      <c r="F1555" s="42"/>
      <c r="G1555" s="42"/>
      <c r="H1555" s="42"/>
      <c r="I1555" s="42"/>
      <c r="J1555" s="42"/>
      <c r="K1555" s="42"/>
      <c r="L1555" s="42"/>
      <c r="M1555" s="42"/>
      <c r="N1555" s="42"/>
      <c r="O1555" s="42"/>
      <c r="P1555" s="42"/>
      <c r="Q1555" s="42"/>
      <c r="R1555" s="42"/>
      <c r="S1555" s="42"/>
    </row>
    <row r="1556" spans="1:19" s="41" customFormat="1" ht="13.5">
      <c r="A1556" s="42"/>
      <c r="B1556" s="42"/>
      <c r="C1556" s="42"/>
      <c r="D1556" s="42"/>
      <c r="E1556" s="42"/>
      <c r="F1556" s="42"/>
      <c r="G1556" s="42"/>
      <c r="H1556" s="42"/>
      <c r="I1556" s="42"/>
      <c r="J1556" s="42"/>
      <c r="K1556" s="42"/>
      <c r="L1556" s="42"/>
      <c r="M1556" s="42"/>
      <c r="N1556" s="42"/>
      <c r="O1556" s="42"/>
      <c r="P1556" s="42"/>
      <c r="Q1556" s="42"/>
      <c r="R1556" s="42"/>
      <c r="S1556" s="42"/>
    </row>
    <row r="1557" spans="1:19" s="41" customFormat="1" ht="13.5">
      <c r="A1557" s="42"/>
      <c r="B1557" s="42"/>
      <c r="C1557" s="42"/>
      <c r="D1557" s="42"/>
      <c r="E1557" s="42"/>
      <c r="F1557" s="42"/>
      <c r="G1557" s="42"/>
      <c r="H1557" s="42"/>
      <c r="I1557" s="42"/>
      <c r="J1557" s="42"/>
      <c r="K1557" s="42"/>
      <c r="L1557" s="42"/>
      <c r="M1557" s="42"/>
      <c r="N1557" s="42"/>
      <c r="O1557" s="42"/>
      <c r="P1557" s="42"/>
      <c r="Q1557" s="42"/>
      <c r="R1557" s="42"/>
      <c r="S1557" s="42"/>
    </row>
    <row r="1558" spans="1:19" s="41" customFormat="1" ht="13.5">
      <c r="A1558" s="42"/>
      <c r="B1558" s="42"/>
      <c r="C1558" s="42"/>
      <c r="D1558" s="42"/>
      <c r="E1558" s="42"/>
      <c r="F1558" s="42"/>
      <c r="G1558" s="42"/>
      <c r="H1558" s="42"/>
      <c r="I1558" s="42"/>
      <c r="J1558" s="42"/>
      <c r="K1558" s="42"/>
      <c r="L1558" s="42"/>
      <c r="M1558" s="42"/>
      <c r="N1558" s="42"/>
      <c r="O1558" s="42"/>
      <c r="P1558" s="42"/>
      <c r="Q1558" s="42"/>
      <c r="R1558" s="42"/>
      <c r="S1558" s="42"/>
    </row>
    <row r="1559" spans="1:19" s="41" customFormat="1" ht="13.5">
      <c r="A1559" s="42"/>
      <c r="B1559" s="42"/>
      <c r="C1559" s="42"/>
      <c r="D1559" s="42"/>
      <c r="E1559" s="42"/>
      <c r="F1559" s="42"/>
      <c r="G1559" s="42"/>
      <c r="H1559" s="42"/>
      <c r="I1559" s="42"/>
      <c r="J1559" s="42"/>
      <c r="K1559" s="42"/>
      <c r="L1559" s="42"/>
      <c r="M1559" s="42"/>
      <c r="N1559" s="42"/>
      <c r="O1559" s="42"/>
      <c r="P1559" s="42"/>
      <c r="Q1559" s="42"/>
      <c r="R1559" s="42"/>
      <c r="S1559" s="42"/>
    </row>
    <row r="1560" spans="1:19" s="41" customFormat="1" ht="13.5">
      <c r="A1560" s="42"/>
      <c r="B1560" s="42"/>
      <c r="C1560" s="42"/>
      <c r="D1560" s="42"/>
      <c r="E1560" s="42"/>
      <c r="F1560" s="42"/>
      <c r="G1560" s="42"/>
      <c r="H1560" s="42"/>
      <c r="I1560" s="42"/>
      <c r="J1560" s="42"/>
      <c r="K1560" s="42"/>
      <c r="L1560" s="42"/>
      <c r="M1560" s="42"/>
      <c r="N1560" s="42"/>
      <c r="O1560" s="42"/>
      <c r="P1560" s="42"/>
      <c r="Q1560" s="42"/>
      <c r="R1560" s="42"/>
      <c r="S1560" s="42"/>
    </row>
    <row r="1561" spans="1:19" s="41" customFormat="1" ht="13.5">
      <c r="A1561" s="42"/>
      <c r="B1561" s="42"/>
      <c r="C1561" s="42"/>
      <c r="D1561" s="42"/>
      <c r="E1561" s="42"/>
      <c r="F1561" s="42"/>
      <c r="G1561" s="42"/>
      <c r="H1561" s="42"/>
      <c r="I1561" s="42"/>
      <c r="J1561" s="42"/>
      <c r="K1561" s="42"/>
      <c r="L1561" s="42"/>
      <c r="M1561" s="42"/>
      <c r="N1561" s="42"/>
      <c r="O1561" s="42"/>
      <c r="P1561" s="42"/>
      <c r="Q1561" s="42"/>
      <c r="R1561" s="42"/>
      <c r="S1561" s="42"/>
    </row>
    <row r="1562" spans="1:19" s="41" customFormat="1" ht="13.5">
      <c r="A1562" s="42"/>
      <c r="B1562" s="42"/>
      <c r="C1562" s="42"/>
      <c r="D1562" s="42"/>
      <c r="E1562" s="42"/>
      <c r="F1562" s="42"/>
      <c r="G1562" s="42"/>
      <c r="H1562" s="42"/>
      <c r="I1562" s="42"/>
      <c r="J1562" s="42"/>
      <c r="K1562" s="42"/>
      <c r="L1562" s="42"/>
      <c r="M1562" s="42"/>
      <c r="N1562" s="42"/>
      <c r="O1562" s="42"/>
      <c r="P1562" s="42"/>
      <c r="Q1562" s="42"/>
      <c r="R1562" s="42"/>
      <c r="S1562" s="42"/>
    </row>
    <row r="1563" spans="1:19" s="41" customFormat="1" ht="13.5">
      <c r="A1563" s="42"/>
      <c r="B1563" s="42"/>
      <c r="C1563" s="42"/>
      <c r="D1563" s="42"/>
      <c r="E1563" s="42"/>
      <c r="F1563" s="42"/>
      <c r="G1563" s="42"/>
      <c r="H1563" s="42"/>
      <c r="I1563" s="42"/>
      <c r="J1563" s="42"/>
      <c r="K1563" s="42"/>
      <c r="L1563" s="42"/>
      <c r="M1563" s="42"/>
      <c r="N1563" s="42"/>
      <c r="O1563" s="42"/>
      <c r="P1563" s="42"/>
      <c r="Q1563" s="42"/>
      <c r="R1563" s="42"/>
      <c r="S1563" s="42"/>
    </row>
    <row r="1564" spans="1:19" s="41" customFormat="1" ht="13.5">
      <c r="A1564" s="42"/>
      <c r="B1564" s="42"/>
      <c r="C1564" s="42"/>
      <c r="D1564" s="42"/>
      <c r="E1564" s="42"/>
      <c r="F1564" s="42"/>
      <c r="G1564" s="42"/>
      <c r="H1564" s="42"/>
      <c r="I1564" s="42"/>
      <c r="J1564" s="42"/>
      <c r="K1564" s="42"/>
      <c r="L1564" s="42"/>
      <c r="M1564" s="42"/>
      <c r="N1564" s="42"/>
      <c r="O1564" s="42"/>
      <c r="P1564" s="42"/>
      <c r="Q1564" s="42"/>
      <c r="R1564" s="42"/>
      <c r="S1564" s="42"/>
    </row>
    <row r="1565" spans="1:19" s="41" customFormat="1" ht="13.5">
      <c r="A1565" s="42"/>
      <c r="B1565" s="42"/>
      <c r="C1565" s="42"/>
      <c r="D1565" s="42"/>
      <c r="E1565" s="42"/>
      <c r="F1565" s="42"/>
      <c r="G1565" s="42"/>
      <c r="H1565" s="42"/>
      <c r="I1565" s="42"/>
      <c r="J1565" s="42"/>
      <c r="K1565" s="42"/>
      <c r="L1565" s="42"/>
      <c r="M1565" s="42"/>
      <c r="N1565" s="42"/>
      <c r="O1565" s="42"/>
      <c r="P1565" s="42"/>
      <c r="Q1565" s="42"/>
      <c r="R1565" s="42"/>
      <c r="S1565" s="42"/>
    </row>
    <row r="1566" spans="1:19" s="41" customFormat="1" ht="13.5">
      <c r="A1566" s="42"/>
      <c r="B1566" s="42"/>
      <c r="C1566" s="42"/>
      <c r="D1566" s="42"/>
      <c r="E1566" s="42"/>
      <c r="F1566" s="42"/>
      <c r="G1566" s="42"/>
      <c r="H1566" s="42"/>
      <c r="I1566" s="42"/>
      <c r="J1566" s="42"/>
      <c r="K1566" s="42"/>
      <c r="L1566" s="42"/>
      <c r="M1566" s="42"/>
      <c r="N1566" s="42"/>
      <c r="O1566" s="42"/>
      <c r="P1566" s="42"/>
      <c r="Q1566" s="42"/>
      <c r="R1566" s="42"/>
      <c r="S1566" s="42"/>
    </row>
    <row r="1567" spans="1:19" s="41" customFormat="1" ht="13.5">
      <c r="A1567" s="42"/>
      <c r="B1567" s="42"/>
      <c r="C1567" s="42"/>
      <c r="D1567" s="42"/>
      <c r="E1567" s="42"/>
      <c r="F1567" s="42"/>
      <c r="G1567" s="42"/>
      <c r="H1567" s="42"/>
      <c r="I1567" s="42"/>
      <c r="J1567" s="42"/>
      <c r="K1567" s="42"/>
      <c r="L1567" s="42"/>
      <c r="M1567" s="42"/>
      <c r="N1567" s="42"/>
      <c r="O1567" s="42"/>
      <c r="P1567" s="42"/>
      <c r="Q1567" s="42"/>
      <c r="R1567" s="42"/>
      <c r="S1567" s="42"/>
    </row>
    <row r="1568" spans="1:19" s="41" customFormat="1" ht="13.5">
      <c r="A1568" s="42"/>
      <c r="B1568" s="42"/>
      <c r="C1568" s="42"/>
      <c r="D1568" s="42"/>
      <c r="E1568" s="42"/>
      <c r="F1568" s="42"/>
      <c r="G1568" s="42"/>
      <c r="H1568" s="42"/>
      <c r="I1568" s="42"/>
      <c r="J1568" s="42"/>
      <c r="K1568" s="42"/>
      <c r="L1568" s="42"/>
      <c r="M1568" s="42"/>
      <c r="N1568" s="42"/>
      <c r="O1568" s="42"/>
      <c r="P1568" s="42"/>
      <c r="Q1568" s="42"/>
      <c r="R1568" s="42"/>
      <c r="S1568" s="42"/>
    </row>
    <row r="1569" spans="1:19" s="41" customFormat="1" ht="13.5">
      <c r="A1569" s="42"/>
      <c r="B1569" s="42"/>
      <c r="C1569" s="42"/>
      <c r="D1569" s="42"/>
      <c r="E1569" s="42"/>
      <c r="F1569" s="42"/>
      <c r="G1569" s="42"/>
      <c r="H1569" s="42"/>
      <c r="I1569" s="42"/>
      <c r="J1569" s="42"/>
      <c r="K1569" s="42"/>
      <c r="L1569" s="42"/>
      <c r="M1569" s="42"/>
      <c r="N1569" s="42"/>
      <c r="O1569" s="42"/>
      <c r="P1569" s="42"/>
      <c r="Q1569" s="42"/>
      <c r="R1569" s="42"/>
      <c r="S1569" s="42"/>
    </row>
    <row r="1570" spans="1:19" s="41" customFormat="1" ht="13.5">
      <c r="A1570" s="42"/>
      <c r="B1570" s="42"/>
      <c r="C1570" s="42"/>
      <c r="D1570" s="42"/>
      <c r="E1570" s="42"/>
      <c r="F1570" s="42"/>
      <c r="G1570" s="42"/>
      <c r="H1570" s="42"/>
      <c r="I1570" s="42"/>
      <c r="J1570" s="42"/>
      <c r="K1570" s="42"/>
      <c r="L1570" s="42"/>
      <c r="M1570" s="42"/>
      <c r="N1570" s="42"/>
      <c r="O1570" s="42"/>
      <c r="P1570" s="42"/>
      <c r="Q1570" s="42"/>
      <c r="R1570" s="42"/>
      <c r="S1570" s="42"/>
    </row>
    <row r="1571" spans="1:19" s="41" customFormat="1" ht="13.5">
      <c r="A1571" s="42"/>
      <c r="B1571" s="42"/>
      <c r="C1571" s="42"/>
      <c r="D1571" s="42"/>
      <c r="E1571" s="42"/>
      <c r="F1571" s="42"/>
      <c r="G1571" s="42"/>
      <c r="H1571" s="42"/>
      <c r="I1571" s="42"/>
      <c r="J1571" s="42"/>
      <c r="K1571" s="42"/>
      <c r="L1571" s="42"/>
      <c r="M1571" s="42"/>
      <c r="N1571" s="42"/>
      <c r="O1571" s="42"/>
      <c r="P1571" s="42"/>
      <c r="Q1571" s="42"/>
      <c r="R1571" s="42"/>
      <c r="S1571" s="42"/>
    </row>
    <row r="1572" spans="1:19" s="41" customFormat="1" ht="13.5">
      <c r="A1572" s="42"/>
      <c r="B1572" s="42"/>
      <c r="C1572" s="42"/>
      <c r="D1572" s="42"/>
      <c r="E1572" s="42"/>
      <c r="F1572" s="42"/>
      <c r="G1572" s="42"/>
      <c r="H1572" s="42"/>
      <c r="I1572" s="42"/>
      <c r="J1572" s="42"/>
      <c r="K1572" s="42"/>
      <c r="L1572" s="42"/>
      <c r="M1572" s="42"/>
      <c r="N1572" s="42"/>
      <c r="O1572" s="42"/>
      <c r="P1572" s="42"/>
      <c r="Q1572" s="42"/>
      <c r="R1572" s="42"/>
      <c r="S1572" s="42"/>
    </row>
    <row r="1573" spans="1:19" s="41" customFormat="1" ht="13.5">
      <c r="A1573" s="42"/>
      <c r="B1573" s="42"/>
      <c r="C1573" s="42"/>
      <c r="D1573" s="42"/>
      <c r="E1573" s="42"/>
      <c r="F1573" s="42"/>
      <c r="G1573" s="42"/>
      <c r="H1573" s="42"/>
      <c r="I1573" s="42"/>
      <c r="J1573" s="42"/>
      <c r="K1573" s="42"/>
      <c r="L1573" s="42"/>
      <c r="M1573" s="42"/>
      <c r="N1573" s="42"/>
      <c r="O1573" s="42"/>
      <c r="P1573" s="42"/>
      <c r="Q1573" s="42"/>
      <c r="R1573" s="42"/>
      <c r="S1573" s="42"/>
    </row>
    <row r="1574" spans="1:19" s="41" customFormat="1" ht="13.5">
      <c r="A1574" s="42"/>
      <c r="B1574" s="42"/>
      <c r="C1574" s="42"/>
      <c r="D1574" s="42"/>
      <c r="E1574" s="42"/>
      <c r="F1574" s="42"/>
      <c r="G1574" s="42"/>
      <c r="H1574" s="42"/>
      <c r="I1574" s="42"/>
      <c r="J1574" s="42"/>
      <c r="K1574" s="42"/>
      <c r="L1574" s="42"/>
      <c r="M1574" s="42"/>
      <c r="N1574" s="42"/>
      <c r="O1574" s="42"/>
      <c r="P1574" s="42"/>
      <c r="Q1574" s="42"/>
      <c r="R1574" s="42"/>
      <c r="S1574" s="42"/>
    </row>
    <row r="1575" spans="1:19" s="41" customFormat="1" ht="13.5">
      <c r="A1575" s="42"/>
      <c r="B1575" s="42"/>
      <c r="C1575" s="42"/>
      <c r="D1575" s="42"/>
      <c r="E1575" s="42"/>
      <c r="F1575" s="42"/>
      <c r="G1575" s="42"/>
      <c r="H1575" s="42"/>
      <c r="I1575" s="42"/>
      <c r="J1575" s="42"/>
      <c r="K1575" s="42"/>
      <c r="L1575" s="42"/>
      <c r="M1575" s="42"/>
      <c r="N1575" s="42"/>
      <c r="O1575" s="42"/>
      <c r="P1575" s="42"/>
      <c r="Q1575" s="42"/>
      <c r="R1575" s="42"/>
      <c r="S1575" s="42"/>
    </row>
    <row r="1576" spans="1:19" s="41" customFormat="1" ht="13.5">
      <c r="A1576" s="42"/>
      <c r="B1576" s="42"/>
      <c r="C1576" s="42"/>
      <c r="D1576" s="42"/>
      <c r="E1576" s="42"/>
      <c r="F1576" s="42"/>
      <c r="G1576" s="42"/>
      <c r="H1576" s="42"/>
      <c r="I1576" s="42"/>
      <c r="J1576" s="42"/>
      <c r="K1576" s="42"/>
      <c r="L1576" s="42"/>
      <c r="M1576" s="42"/>
      <c r="N1576" s="42"/>
      <c r="O1576" s="42"/>
      <c r="P1576" s="42"/>
      <c r="Q1576" s="42"/>
      <c r="R1576" s="42"/>
      <c r="S1576" s="42"/>
    </row>
    <row r="1577" spans="1:19" s="41" customFormat="1" ht="13.5">
      <c r="A1577" s="42"/>
      <c r="B1577" s="42"/>
      <c r="C1577" s="42"/>
      <c r="D1577" s="42"/>
      <c r="E1577" s="42"/>
      <c r="F1577" s="42"/>
      <c r="G1577" s="42"/>
      <c r="H1577" s="42"/>
      <c r="I1577" s="42"/>
      <c r="J1577" s="42"/>
      <c r="K1577" s="42"/>
      <c r="L1577" s="42"/>
      <c r="M1577" s="42"/>
      <c r="N1577" s="42"/>
      <c r="O1577" s="42"/>
      <c r="P1577" s="42"/>
      <c r="Q1577" s="42"/>
      <c r="R1577" s="42"/>
      <c r="S1577" s="42"/>
    </row>
    <row r="1578" spans="1:19" s="41" customFormat="1" ht="13.5">
      <c r="A1578" s="42"/>
      <c r="B1578" s="42"/>
      <c r="C1578" s="42"/>
      <c r="D1578" s="42"/>
      <c r="E1578" s="42"/>
      <c r="F1578" s="42"/>
      <c r="G1578" s="42"/>
      <c r="H1578" s="42"/>
      <c r="I1578" s="42"/>
      <c r="J1578" s="42"/>
      <c r="K1578" s="42"/>
      <c r="L1578" s="42"/>
      <c r="M1578" s="42"/>
      <c r="N1578" s="42"/>
      <c r="O1578" s="42"/>
      <c r="P1578" s="42"/>
      <c r="Q1578" s="42"/>
      <c r="R1578" s="42"/>
      <c r="S1578" s="42"/>
    </row>
    <row r="1579" spans="1:19" s="41" customFormat="1" ht="13.5">
      <c r="A1579" s="42"/>
      <c r="B1579" s="42"/>
      <c r="C1579" s="42"/>
      <c r="D1579" s="42"/>
      <c r="E1579" s="42"/>
      <c r="F1579" s="42"/>
      <c r="G1579" s="42"/>
      <c r="H1579" s="42"/>
      <c r="I1579" s="42"/>
      <c r="J1579" s="42"/>
      <c r="K1579" s="42"/>
      <c r="L1579" s="42"/>
      <c r="M1579" s="42"/>
      <c r="N1579" s="42"/>
      <c r="O1579" s="42"/>
      <c r="P1579" s="42"/>
      <c r="Q1579" s="42"/>
      <c r="R1579" s="42"/>
      <c r="S1579" s="42"/>
    </row>
    <row r="1580" spans="1:19" s="41" customFormat="1" ht="13.5">
      <c r="A1580" s="42"/>
      <c r="B1580" s="42"/>
      <c r="C1580" s="42"/>
      <c r="D1580" s="42"/>
      <c r="E1580" s="42"/>
      <c r="F1580" s="42"/>
      <c r="G1580" s="42"/>
      <c r="H1580" s="42"/>
      <c r="I1580" s="42"/>
      <c r="J1580" s="42"/>
      <c r="K1580" s="42"/>
      <c r="L1580" s="42"/>
      <c r="M1580" s="42"/>
      <c r="N1580" s="42"/>
      <c r="O1580" s="42"/>
      <c r="P1580" s="42"/>
      <c r="Q1580" s="42"/>
      <c r="R1580" s="42"/>
      <c r="S1580" s="42"/>
    </row>
    <row r="1581" spans="1:19" s="41" customFormat="1" ht="13.5">
      <c r="A1581" s="42"/>
      <c r="B1581" s="42"/>
      <c r="C1581" s="42"/>
      <c r="D1581" s="42"/>
      <c r="E1581" s="42"/>
      <c r="F1581" s="42"/>
      <c r="G1581" s="42"/>
      <c r="H1581" s="42"/>
      <c r="I1581" s="42"/>
      <c r="J1581" s="42"/>
      <c r="K1581" s="42"/>
      <c r="L1581" s="42"/>
      <c r="M1581" s="42"/>
      <c r="N1581" s="42"/>
      <c r="O1581" s="42"/>
      <c r="P1581" s="42"/>
      <c r="Q1581" s="42"/>
      <c r="R1581" s="42"/>
      <c r="S1581" s="42"/>
    </row>
    <row r="1582" spans="1:19" s="41" customFormat="1" ht="13.5">
      <c r="A1582" s="42"/>
      <c r="B1582" s="42"/>
      <c r="C1582" s="42"/>
      <c r="D1582" s="42"/>
      <c r="E1582" s="42"/>
      <c r="F1582" s="42"/>
      <c r="G1582" s="42"/>
      <c r="H1582" s="42"/>
      <c r="I1582" s="42"/>
      <c r="J1582" s="42"/>
      <c r="K1582" s="42"/>
      <c r="L1582" s="42"/>
      <c r="M1582" s="42"/>
      <c r="N1582" s="42"/>
      <c r="O1582" s="42"/>
      <c r="P1582" s="42"/>
      <c r="Q1582" s="42"/>
      <c r="R1582" s="42"/>
      <c r="S1582" s="42"/>
    </row>
    <row r="1583" spans="1:19" s="41" customFormat="1" ht="13.5">
      <c r="A1583" s="42"/>
      <c r="B1583" s="42"/>
      <c r="C1583" s="42"/>
      <c r="D1583" s="42"/>
      <c r="E1583" s="42"/>
      <c r="F1583" s="42"/>
      <c r="G1583" s="42"/>
      <c r="H1583" s="42"/>
      <c r="I1583" s="42"/>
      <c r="J1583" s="42"/>
      <c r="K1583" s="42"/>
      <c r="L1583" s="42"/>
      <c r="M1583" s="42"/>
      <c r="N1583" s="42"/>
      <c r="O1583" s="42"/>
      <c r="P1583" s="42"/>
      <c r="Q1583" s="42"/>
      <c r="R1583" s="42"/>
      <c r="S1583" s="42"/>
    </row>
    <row r="1584" spans="1:19" s="41" customFormat="1" ht="13.5">
      <c r="A1584" s="42"/>
      <c r="B1584" s="42"/>
      <c r="C1584" s="42"/>
      <c r="D1584" s="42"/>
      <c r="E1584" s="42"/>
      <c r="F1584" s="42"/>
      <c r="G1584" s="42"/>
      <c r="H1584" s="42"/>
      <c r="I1584" s="42"/>
      <c r="J1584" s="42"/>
      <c r="K1584" s="42"/>
      <c r="L1584" s="42"/>
      <c r="M1584" s="42"/>
      <c r="N1584" s="42"/>
      <c r="O1584" s="42"/>
      <c r="P1584" s="42"/>
      <c r="Q1584" s="42"/>
      <c r="R1584" s="42"/>
      <c r="S1584" s="42"/>
    </row>
    <row r="1585" spans="1:19" s="41" customFormat="1" ht="13.5">
      <c r="A1585" s="42"/>
      <c r="B1585" s="42"/>
      <c r="C1585" s="42"/>
      <c r="D1585" s="42"/>
      <c r="E1585" s="42"/>
      <c r="F1585" s="42"/>
      <c r="G1585" s="42"/>
      <c r="H1585" s="42"/>
      <c r="I1585" s="42"/>
      <c r="J1585" s="42"/>
      <c r="K1585" s="42"/>
      <c r="L1585" s="42"/>
      <c r="M1585" s="42"/>
      <c r="N1585" s="42"/>
      <c r="O1585" s="42"/>
      <c r="P1585" s="42"/>
      <c r="Q1585" s="42"/>
      <c r="R1585" s="42"/>
      <c r="S1585" s="42"/>
    </row>
    <row r="1586" spans="1:19" s="41" customFormat="1" ht="13.5">
      <c r="A1586" s="42"/>
      <c r="B1586" s="42"/>
      <c r="C1586" s="42"/>
      <c r="D1586" s="42"/>
      <c r="E1586" s="42"/>
      <c r="F1586" s="42"/>
      <c r="G1586" s="42"/>
      <c r="H1586" s="42"/>
      <c r="I1586" s="42"/>
      <c r="J1586" s="42"/>
      <c r="K1586" s="42"/>
      <c r="L1586" s="42"/>
      <c r="M1586" s="42"/>
      <c r="N1586" s="42"/>
      <c r="O1586" s="42"/>
      <c r="P1586" s="42"/>
      <c r="Q1586" s="42"/>
      <c r="R1586" s="42"/>
      <c r="S1586" s="42"/>
    </row>
    <row r="1587" spans="1:19" s="41" customFormat="1" ht="13.5">
      <c r="A1587" s="42"/>
      <c r="B1587" s="42"/>
      <c r="C1587" s="42"/>
      <c r="D1587" s="42"/>
      <c r="E1587" s="42"/>
      <c r="F1587" s="42"/>
      <c r="G1587" s="42"/>
      <c r="H1587" s="42"/>
      <c r="I1587" s="42"/>
      <c r="J1587" s="42"/>
      <c r="K1587" s="42"/>
      <c r="L1587" s="42"/>
      <c r="M1587" s="42"/>
      <c r="N1587" s="42"/>
      <c r="O1587" s="42"/>
      <c r="P1587" s="42"/>
      <c r="Q1587" s="42"/>
      <c r="R1587" s="42"/>
      <c r="S1587" s="42"/>
    </row>
    <row r="1588" spans="1:19" s="41" customFormat="1" ht="13.5">
      <c r="A1588" s="42"/>
      <c r="B1588" s="42"/>
      <c r="C1588" s="42"/>
      <c r="D1588" s="42"/>
      <c r="E1588" s="42"/>
      <c r="F1588" s="42"/>
      <c r="G1588" s="42"/>
      <c r="H1588" s="42"/>
      <c r="I1588" s="42"/>
      <c r="J1588" s="42"/>
      <c r="K1588" s="42"/>
      <c r="L1588" s="42"/>
      <c r="M1588" s="42"/>
      <c r="N1588" s="42"/>
      <c r="O1588" s="42"/>
      <c r="P1588" s="42"/>
      <c r="Q1588" s="42"/>
      <c r="R1588" s="42"/>
      <c r="S1588" s="42"/>
    </row>
    <row r="1589" spans="1:19" s="41" customFormat="1" ht="13.5">
      <c r="A1589" s="42"/>
      <c r="B1589" s="42"/>
      <c r="C1589" s="42"/>
      <c r="D1589" s="42"/>
      <c r="E1589" s="42"/>
      <c r="F1589" s="42"/>
      <c r="G1589" s="42"/>
      <c r="H1589" s="42"/>
      <c r="I1589" s="42"/>
      <c r="J1589" s="42"/>
      <c r="K1589" s="42"/>
      <c r="L1589" s="42"/>
      <c r="M1589" s="42"/>
      <c r="N1589" s="42"/>
      <c r="O1589" s="42"/>
      <c r="P1589" s="42"/>
      <c r="Q1589" s="42"/>
      <c r="R1589" s="42"/>
      <c r="S1589" s="42"/>
    </row>
    <row r="1590" spans="1:19" s="41" customFormat="1" ht="13.5">
      <c r="A1590" s="42"/>
      <c r="B1590" s="42"/>
      <c r="C1590" s="42"/>
      <c r="D1590" s="42"/>
      <c r="E1590" s="42"/>
      <c r="F1590" s="42"/>
      <c r="G1590" s="42"/>
      <c r="H1590" s="42"/>
      <c r="I1590" s="42"/>
      <c r="J1590" s="42"/>
      <c r="K1590" s="42"/>
      <c r="L1590" s="42"/>
      <c r="M1590" s="42"/>
      <c r="N1590" s="42"/>
      <c r="O1590" s="42"/>
      <c r="P1590" s="42"/>
      <c r="Q1590" s="42"/>
      <c r="R1590" s="42"/>
      <c r="S1590" s="42"/>
    </row>
    <row r="1591" spans="1:19" s="41" customFormat="1" ht="13.5">
      <c r="A1591" s="42"/>
      <c r="B1591" s="42"/>
      <c r="C1591" s="42"/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O1591" s="42"/>
      <c r="P1591" s="42"/>
      <c r="Q1591" s="42"/>
      <c r="R1591" s="42"/>
      <c r="S1591" s="42"/>
    </row>
    <row r="1592" spans="1:19" s="41" customFormat="1" ht="13.5">
      <c r="A1592" s="42"/>
      <c r="B1592" s="42"/>
      <c r="C1592" s="42"/>
      <c r="D1592" s="42"/>
      <c r="E1592" s="42"/>
      <c r="F1592" s="42"/>
      <c r="G1592" s="42"/>
      <c r="H1592" s="42"/>
      <c r="I1592" s="42"/>
      <c r="J1592" s="42"/>
      <c r="K1592" s="42"/>
      <c r="L1592" s="42"/>
      <c r="M1592" s="42"/>
      <c r="N1592" s="42"/>
      <c r="O1592" s="42"/>
      <c r="P1592" s="42"/>
      <c r="Q1592" s="42"/>
      <c r="R1592" s="42"/>
      <c r="S1592" s="42"/>
    </row>
    <row r="1593" spans="1:19" s="41" customFormat="1" ht="13.5">
      <c r="A1593" s="42"/>
      <c r="B1593" s="42"/>
      <c r="C1593" s="42"/>
      <c r="D1593" s="42"/>
      <c r="E1593" s="42"/>
      <c r="F1593" s="42"/>
      <c r="G1593" s="42"/>
      <c r="H1593" s="42"/>
      <c r="I1593" s="42"/>
      <c r="J1593" s="42"/>
      <c r="K1593" s="42"/>
      <c r="L1593" s="42"/>
      <c r="M1593" s="42"/>
      <c r="N1593" s="42"/>
      <c r="O1593" s="42"/>
      <c r="P1593" s="42"/>
      <c r="Q1593" s="42"/>
      <c r="R1593" s="42"/>
      <c r="S1593" s="42"/>
    </row>
    <row r="1594" spans="1:19" s="41" customFormat="1" ht="13.5">
      <c r="A1594" s="42"/>
      <c r="B1594" s="42"/>
      <c r="C1594" s="42"/>
      <c r="D1594" s="42"/>
      <c r="E1594" s="42"/>
      <c r="F1594" s="42"/>
      <c r="G1594" s="42"/>
      <c r="H1594" s="42"/>
      <c r="I1594" s="42"/>
      <c r="J1594" s="42"/>
      <c r="K1594" s="42"/>
      <c r="L1594" s="42"/>
      <c r="M1594" s="42"/>
      <c r="N1594" s="42"/>
      <c r="O1594" s="42"/>
      <c r="P1594" s="42"/>
      <c r="Q1594" s="42"/>
      <c r="R1594" s="42"/>
      <c r="S1594" s="42"/>
    </row>
    <row r="1595" spans="1:19" s="41" customFormat="1" ht="13.5">
      <c r="A1595" s="42"/>
      <c r="B1595" s="42"/>
      <c r="C1595" s="42"/>
      <c r="D1595" s="42"/>
      <c r="E1595" s="42"/>
      <c r="F1595" s="42"/>
      <c r="G1595" s="42"/>
      <c r="H1595" s="42"/>
      <c r="I1595" s="42"/>
      <c r="J1595" s="42"/>
      <c r="K1595" s="42"/>
      <c r="L1595" s="42"/>
      <c r="M1595" s="42"/>
      <c r="N1595" s="42"/>
      <c r="O1595" s="42"/>
      <c r="P1595" s="42"/>
      <c r="Q1595" s="42"/>
      <c r="R1595" s="42"/>
      <c r="S1595" s="42"/>
    </row>
    <row r="1596" spans="1:19" s="41" customFormat="1" ht="13.5">
      <c r="A1596" s="42"/>
      <c r="B1596" s="42"/>
      <c r="C1596" s="42"/>
      <c r="D1596" s="42"/>
      <c r="E1596" s="42"/>
      <c r="F1596" s="42"/>
      <c r="G1596" s="42"/>
      <c r="H1596" s="42"/>
      <c r="I1596" s="42"/>
      <c r="J1596" s="42"/>
      <c r="K1596" s="42"/>
      <c r="L1596" s="42"/>
      <c r="M1596" s="42"/>
      <c r="N1596" s="42"/>
      <c r="O1596" s="42"/>
      <c r="P1596" s="42"/>
      <c r="Q1596" s="42"/>
      <c r="R1596" s="42"/>
      <c r="S1596" s="42"/>
    </row>
    <row r="1597" spans="1:19" s="41" customFormat="1" ht="13.5">
      <c r="A1597" s="42"/>
      <c r="B1597" s="42"/>
      <c r="C1597" s="42"/>
      <c r="D1597" s="42"/>
      <c r="E1597" s="42"/>
      <c r="F1597" s="42"/>
      <c r="G1597" s="42"/>
      <c r="H1597" s="42"/>
      <c r="I1597" s="42"/>
      <c r="J1597" s="42"/>
      <c r="K1597" s="42"/>
      <c r="L1597" s="42"/>
      <c r="M1597" s="42"/>
      <c r="N1597" s="42"/>
      <c r="O1597" s="42"/>
      <c r="P1597" s="42"/>
      <c r="Q1597" s="42"/>
      <c r="R1597" s="42"/>
      <c r="S1597" s="42"/>
    </row>
    <row r="1598" spans="1:19" s="41" customFormat="1" ht="13.5">
      <c r="A1598" s="42"/>
      <c r="B1598" s="42"/>
      <c r="C1598" s="42"/>
      <c r="D1598" s="42"/>
      <c r="E1598" s="42"/>
      <c r="F1598" s="42"/>
      <c r="G1598" s="42"/>
      <c r="H1598" s="42"/>
      <c r="I1598" s="42"/>
      <c r="J1598" s="42"/>
      <c r="K1598" s="42"/>
      <c r="L1598" s="42"/>
      <c r="M1598" s="42"/>
      <c r="N1598" s="42"/>
      <c r="O1598" s="42"/>
      <c r="P1598" s="42"/>
      <c r="Q1598" s="42"/>
      <c r="R1598" s="42"/>
      <c r="S1598" s="42"/>
    </row>
    <row r="1599" spans="1:19" s="41" customFormat="1" ht="13.5">
      <c r="A1599" s="42"/>
      <c r="B1599" s="42"/>
      <c r="C1599" s="42"/>
      <c r="D1599" s="42"/>
      <c r="E1599" s="42"/>
      <c r="F1599" s="42"/>
      <c r="G1599" s="42"/>
      <c r="H1599" s="42"/>
      <c r="I1599" s="42"/>
      <c r="J1599" s="42"/>
      <c r="K1599" s="42"/>
      <c r="L1599" s="42"/>
      <c r="M1599" s="42"/>
      <c r="N1599" s="42"/>
      <c r="O1599" s="42"/>
      <c r="P1599" s="42"/>
      <c r="Q1599" s="42"/>
      <c r="R1599" s="42"/>
      <c r="S1599" s="42"/>
    </row>
    <row r="1600" spans="1:19" s="41" customFormat="1" ht="13.5">
      <c r="A1600" s="42"/>
      <c r="B1600" s="42"/>
      <c r="C1600" s="42"/>
      <c r="D1600" s="42"/>
      <c r="E1600" s="42"/>
      <c r="F1600" s="42"/>
      <c r="G1600" s="42"/>
      <c r="H1600" s="42"/>
      <c r="I1600" s="42"/>
      <c r="J1600" s="42"/>
      <c r="K1600" s="42"/>
      <c r="L1600" s="42"/>
      <c r="M1600" s="42"/>
      <c r="N1600" s="42"/>
      <c r="O1600" s="42"/>
      <c r="P1600" s="42"/>
      <c r="Q1600" s="42"/>
      <c r="R1600" s="42"/>
      <c r="S1600" s="42"/>
    </row>
    <row r="1601" spans="1:19" s="41" customFormat="1" ht="13.5">
      <c r="A1601" s="42"/>
      <c r="B1601" s="42"/>
      <c r="C1601" s="42"/>
      <c r="D1601" s="42"/>
      <c r="E1601" s="42"/>
      <c r="F1601" s="42"/>
      <c r="G1601" s="42"/>
      <c r="H1601" s="42"/>
      <c r="I1601" s="42"/>
      <c r="J1601" s="42"/>
      <c r="K1601" s="42"/>
      <c r="L1601" s="42"/>
      <c r="M1601" s="42"/>
      <c r="N1601" s="42"/>
      <c r="O1601" s="42"/>
      <c r="P1601" s="42"/>
      <c r="Q1601" s="42"/>
      <c r="R1601" s="42"/>
      <c r="S1601" s="42"/>
    </row>
    <row r="1602" spans="1:19" s="41" customFormat="1" ht="13.5">
      <c r="A1602" s="42"/>
      <c r="B1602" s="42"/>
      <c r="C1602" s="42"/>
      <c r="D1602" s="42"/>
      <c r="E1602" s="42"/>
      <c r="F1602" s="42"/>
      <c r="G1602" s="42"/>
      <c r="H1602" s="42"/>
      <c r="I1602" s="42"/>
      <c r="J1602" s="42"/>
      <c r="K1602" s="42"/>
      <c r="L1602" s="42"/>
      <c r="M1602" s="42"/>
      <c r="N1602" s="42"/>
      <c r="O1602" s="42"/>
      <c r="P1602" s="42"/>
      <c r="Q1602" s="42"/>
      <c r="R1602" s="42"/>
      <c r="S1602" s="42"/>
    </row>
    <row r="1603" spans="1:19" s="41" customFormat="1" ht="13.5">
      <c r="A1603" s="42"/>
      <c r="B1603" s="42"/>
      <c r="C1603" s="42"/>
      <c r="D1603" s="42"/>
      <c r="E1603" s="42"/>
      <c r="F1603" s="42"/>
      <c r="G1603" s="42"/>
      <c r="H1603" s="42"/>
      <c r="I1603" s="42"/>
      <c r="J1603" s="42"/>
      <c r="K1603" s="42"/>
      <c r="L1603" s="42"/>
      <c r="M1603" s="42"/>
      <c r="N1603" s="42"/>
      <c r="O1603" s="42"/>
      <c r="P1603" s="42"/>
      <c r="Q1603" s="42"/>
      <c r="R1603" s="42"/>
      <c r="S1603" s="42"/>
    </row>
    <row r="1604" spans="1:19" s="41" customFormat="1" ht="13.5">
      <c r="A1604" s="42"/>
      <c r="B1604" s="42"/>
      <c r="C1604" s="42"/>
      <c r="D1604" s="42"/>
      <c r="E1604" s="42"/>
      <c r="F1604" s="42"/>
      <c r="G1604" s="42"/>
      <c r="H1604" s="42"/>
      <c r="I1604" s="42"/>
      <c r="J1604" s="42"/>
      <c r="K1604" s="42"/>
      <c r="L1604" s="42"/>
      <c r="M1604" s="42"/>
      <c r="N1604" s="42"/>
      <c r="O1604" s="42"/>
      <c r="P1604" s="42"/>
      <c r="Q1604" s="42"/>
      <c r="R1604" s="42"/>
      <c r="S1604" s="42"/>
    </row>
    <row r="1605" spans="1:19" s="41" customFormat="1" ht="13.5">
      <c r="A1605" s="42"/>
      <c r="B1605" s="42"/>
      <c r="C1605" s="42"/>
      <c r="D1605" s="42"/>
      <c r="E1605" s="42"/>
      <c r="F1605" s="42"/>
      <c r="G1605" s="42"/>
      <c r="H1605" s="42"/>
      <c r="I1605" s="42"/>
      <c r="J1605" s="42"/>
      <c r="K1605" s="42"/>
      <c r="L1605" s="42"/>
      <c r="M1605" s="42"/>
      <c r="N1605" s="42"/>
      <c r="O1605" s="42"/>
      <c r="P1605" s="42"/>
      <c r="Q1605" s="42"/>
      <c r="R1605" s="42"/>
      <c r="S1605" s="42"/>
    </row>
    <row r="1606" spans="1:19" s="41" customFormat="1" ht="13.5">
      <c r="A1606" s="42"/>
      <c r="B1606" s="42"/>
      <c r="C1606" s="42"/>
      <c r="D1606" s="42"/>
      <c r="E1606" s="42"/>
      <c r="F1606" s="42"/>
      <c r="G1606" s="42"/>
      <c r="H1606" s="42"/>
      <c r="I1606" s="42"/>
      <c r="J1606" s="42"/>
      <c r="K1606" s="42"/>
      <c r="L1606" s="42"/>
      <c r="M1606" s="42"/>
      <c r="N1606" s="42"/>
      <c r="O1606" s="42"/>
      <c r="P1606" s="42"/>
      <c r="Q1606" s="42"/>
      <c r="R1606" s="42"/>
      <c r="S1606" s="42"/>
    </row>
    <row r="1607" spans="1:19" s="41" customFormat="1" ht="13.5">
      <c r="A1607" s="42"/>
      <c r="B1607" s="42"/>
      <c r="C1607" s="42"/>
      <c r="D1607" s="42"/>
      <c r="E1607" s="42"/>
      <c r="F1607" s="42"/>
      <c r="G1607" s="42"/>
      <c r="H1607" s="42"/>
      <c r="I1607" s="42"/>
      <c r="J1607" s="42"/>
      <c r="K1607" s="42"/>
      <c r="L1607" s="42"/>
      <c r="M1607" s="42"/>
      <c r="N1607" s="42"/>
      <c r="O1607" s="42"/>
      <c r="P1607" s="42"/>
      <c r="Q1607" s="42"/>
      <c r="R1607" s="42"/>
      <c r="S1607" s="42"/>
    </row>
    <row r="1608" spans="1:19" s="41" customFormat="1" ht="13.5">
      <c r="A1608" s="42"/>
      <c r="B1608" s="42"/>
      <c r="C1608" s="42"/>
      <c r="D1608" s="42"/>
      <c r="E1608" s="42"/>
      <c r="F1608" s="42"/>
      <c r="G1608" s="42"/>
      <c r="H1608" s="42"/>
      <c r="I1608" s="42"/>
      <c r="J1608" s="42"/>
      <c r="K1608" s="42"/>
      <c r="L1608" s="42"/>
      <c r="M1608" s="42"/>
      <c r="N1608" s="42"/>
      <c r="O1608" s="42"/>
      <c r="P1608" s="42"/>
      <c r="Q1608" s="42"/>
      <c r="R1608" s="42"/>
      <c r="S1608" s="42"/>
    </row>
    <row r="1609" spans="1:19" s="41" customFormat="1" ht="13.5">
      <c r="A1609" s="42"/>
      <c r="B1609" s="42"/>
      <c r="C1609" s="42"/>
      <c r="D1609" s="42"/>
      <c r="E1609" s="42"/>
      <c r="F1609" s="42"/>
      <c r="G1609" s="42"/>
      <c r="H1609" s="42"/>
      <c r="I1609" s="42"/>
      <c r="J1609" s="42"/>
      <c r="K1609" s="42"/>
      <c r="L1609" s="42"/>
      <c r="M1609" s="42"/>
      <c r="N1609" s="42"/>
      <c r="O1609" s="42"/>
      <c r="P1609" s="42"/>
      <c r="Q1609" s="42"/>
      <c r="R1609" s="42"/>
      <c r="S1609" s="42"/>
    </row>
    <row r="1610" spans="1:19" s="41" customFormat="1" ht="13.5">
      <c r="A1610" s="42"/>
      <c r="B1610" s="42"/>
      <c r="C1610" s="42"/>
      <c r="D1610" s="42"/>
      <c r="E1610" s="42"/>
      <c r="F1610" s="42"/>
      <c r="G1610" s="42"/>
      <c r="H1610" s="42"/>
      <c r="I1610" s="42"/>
      <c r="J1610" s="42"/>
      <c r="K1610" s="42"/>
      <c r="L1610" s="42"/>
      <c r="M1610" s="42"/>
      <c r="N1610" s="42"/>
      <c r="O1610" s="42"/>
      <c r="P1610" s="42"/>
      <c r="Q1610" s="42"/>
      <c r="R1610" s="42"/>
      <c r="S1610" s="42"/>
    </row>
    <row r="1611" spans="1:19" s="41" customFormat="1" ht="13.5">
      <c r="A1611" s="42"/>
      <c r="B1611" s="42"/>
      <c r="C1611" s="42"/>
      <c r="D1611" s="42"/>
      <c r="E1611" s="42"/>
      <c r="F1611" s="42"/>
      <c r="G1611" s="42"/>
      <c r="H1611" s="42"/>
      <c r="I1611" s="42"/>
      <c r="J1611" s="42"/>
      <c r="K1611" s="42"/>
      <c r="L1611" s="42"/>
      <c r="M1611" s="42"/>
      <c r="N1611" s="42"/>
      <c r="O1611" s="42"/>
      <c r="P1611" s="42"/>
      <c r="Q1611" s="42"/>
      <c r="R1611" s="42"/>
      <c r="S1611" s="42"/>
    </row>
    <row r="1612" spans="1:19" s="41" customFormat="1" ht="13.5">
      <c r="A1612" s="42"/>
      <c r="B1612" s="42"/>
      <c r="C1612" s="42"/>
      <c r="D1612" s="42"/>
      <c r="E1612" s="42"/>
      <c r="F1612" s="42"/>
      <c r="G1612" s="42"/>
      <c r="H1612" s="42"/>
      <c r="I1612" s="42"/>
      <c r="J1612" s="42"/>
      <c r="K1612" s="42"/>
      <c r="L1612" s="42"/>
      <c r="M1612" s="42"/>
      <c r="N1612" s="42"/>
      <c r="O1612" s="42"/>
      <c r="P1612" s="42"/>
      <c r="Q1612" s="42"/>
      <c r="R1612" s="42"/>
      <c r="S1612" s="42"/>
    </row>
    <row r="1613" spans="1:19" s="41" customFormat="1" ht="13.5">
      <c r="A1613" s="42"/>
      <c r="B1613" s="42"/>
      <c r="C1613" s="42"/>
      <c r="D1613" s="42"/>
      <c r="E1613" s="42"/>
      <c r="F1613" s="42"/>
      <c r="G1613" s="42"/>
      <c r="H1613" s="42"/>
      <c r="I1613" s="42"/>
      <c r="J1613" s="42"/>
      <c r="K1613" s="42"/>
      <c r="L1613" s="42"/>
      <c r="M1613" s="42"/>
      <c r="N1613" s="42"/>
      <c r="O1613" s="42"/>
      <c r="P1613" s="42"/>
      <c r="Q1613" s="42"/>
      <c r="R1613" s="42"/>
      <c r="S1613" s="42"/>
    </row>
    <row r="1614" spans="1:19" s="41" customFormat="1" ht="13.5">
      <c r="A1614" s="42"/>
      <c r="B1614" s="42"/>
      <c r="C1614" s="42"/>
      <c r="D1614" s="42"/>
      <c r="E1614" s="42"/>
      <c r="F1614" s="42"/>
      <c r="G1614" s="42"/>
      <c r="H1614" s="42"/>
      <c r="I1614" s="42"/>
      <c r="J1614" s="42"/>
      <c r="K1614" s="42"/>
      <c r="L1614" s="42"/>
      <c r="M1614" s="42"/>
      <c r="N1614" s="42"/>
      <c r="O1614" s="42"/>
      <c r="P1614" s="42"/>
      <c r="Q1614" s="42"/>
      <c r="R1614" s="42"/>
      <c r="S1614" s="42"/>
    </row>
    <row r="1615" spans="1:19" s="41" customFormat="1" ht="13.5">
      <c r="A1615" s="42"/>
      <c r="B1615" s="42"/>
      <c r="C1615" s="42"/>
      <c r="D1615" s="42"/>
      <c r="E1615" s="42"/>
      <c r="F1615" s="42"/>
      <c r="G1615" s="42"/>
      <c r="H1615" s="42"/>
      <c r="I1615" s="42"/>
      <c r="J1615" s="42"/>
      <c r="K1615" s="42"/>
      <c r="L1615" s="42"/>
      <c r="M1615" s="42"/>
      <c r="N1615" s="42"/>
      <c r="O1615" s="42"/>
      <c r="P1615" s="42"/>
      <c r="Q1615" s="42"/>
      <c r="R1615" s="42"/>
      <c r="S1615" s="42"/>
    </row>
    <row r="1616" spans="1:19" s="41" customFormat="1" ht="13.5">
      <c r="A1616" s="42"/>
      <c r="B1616" s="42"/>
      <c r="C1616" s="42"/>
      <c r="D1616" s="42"/>
      <c r="E1616" s="42"/>
      <c r="F1616" s="42"/>
      <c r="G1616" s="42"/>
      <c r="H1616" s="42"/>
      <c r="I1616" s="42"/>
      <c r="J1616" s="42"/>
      <c r="K1616" s="42"/>
      <c r="L1616" s="42"/>
      <c r="M1616" s="42"/>
      <c r="N1616" s="42"/>
      <c r="O1616" s="42"/>
      <c r="P1616" s="42"/>
      <c r="Q1616" s="42"/>
      <c r="R1616" s="42"/>
      <c r="S1616" s="42"/>
    </row>
    <row r="1617" spans="1:19" s="41" customFormat="1" ht="13.5">
      <c r="A1617" s="42"/>
      <c r="B1617" s="42"/>
      <c r="C1617" s="42"/>
      <c r="D1617" s="42"/>
      <c r="E1617" s="42"/>
      <c r="F1617" s="42"/>
      <c r="G1617" s="42"/>
      <c r="H1617" s="42"/>
      <c r="I1617" s="42"/>
      <c r="J1617" s="42"/>
      <c r="K1617" s="42"/>
      <c r="L1617" s="42"/>
      <c r="M1617" s="42"/>
      <c r="N1617" s="42"/>
      <c r="O1617" s="42"/>
      <c r="P1617" s="42"/>
      <c r="Q1617" s="42"/>
      <c r="R1617" s="42"/>
      <c r="S1617" s="42"/>
    </row>
    <row r="1618" spans="1:19" s="41" customFormat="1" ht="13.5">
      <c r="A1618" s="42"/>
      <c r="B1618" s="42"/>
      <c r="C1618" s="42"/>
      <c r="D1618" s="42"/>
      <c r="E1618" s="42"/>
      <c r="F1618" s="42"/>
      <c r="G1618" s="42"/>
      <c r="H1618" s="42"/>
      <c r="I1618" s="42"/>
      <c r="J1618" s="42"/>
      <c r="K1618" s="42"/>
      <c r="L1618" s="42"/>
      <c r="M1618" s="42"/>
      <c r="N1618" s="42"/>
      <c r="O1618" s="42"/>
      <c r="P1618" s="42"/>
      <c r="Q1618" s="42"/>
      <c r="R1618" s="42"/>
      <c r="S1618" s="42"/>
    </row>
    <row r="1619" spans="1:19" s="41" customFormat="1" ht="13.5">
      <c r="A1619" s="42"/>
      <c r="B1619" s="42"/>
      <c r="C1619" s="42"/>
      <c r="D1619" s="42"/>
      <c r="E1619" s="42"/>
      <c r="F1619" s="42"/>
      <c r="G1619" s="42"/>
      <c r="H1619" s="42"/>
      <c r="I1619" s="42"/>
      <c r="J1619" s="42"/>
      <c r="K1619" s="42"/>
      <c r="L1619" s="42"/>
      <c r="M1619" s="42"/>
      <c r="N1619" s="42"/>
      <c r="O1619" s="42"/>
      <c r="P1619" s="42"/>
      <c r="Q1619" s="42"/>
      <c r="R1619" s="42"/>
      <c r="S1619" s="42"/>
    </row>
    <row r="1620" spans="1:19" s="41" customFormat="1" ht="13.5">
      <c r="A1620" s="42"/>
      <c r="B1620" s="42"/>
      <c r="C1620" s="42"/>
      <c r="D1620" s="42"/>
      <c r="E1620" s="42"/>
      <c r="F1620" s="42"/>
      <c r="G1620" s="42"/>
      <c r="H1620" s="42"/>
      <c r="I1620" s="42"/>
      <c r="J1620" s="42"/>
      <c r="K1620" s="42"/>
      <c r="L1620" s="42"/>
      <c r="M1620" s="42"/>
      <c r="N1620" s="42"/>
      <c r="O1620" s="42"/>
      <c r="P1620" s="42"/>
      <c r="Q1620" s="42"/>
      <c r="R1620" s="42"/>
      <c r="S1620" s="42"/>
    </row>
    <row r="1621" spans="1:19" s="41" customFormat="1" ht="13.5">
      <c r="A1621" s="42"/>
      <c r="B1621" s="42"/>
      <c r="C1621" s="42"/>
      <c r="D1621" s="42"/>
      <c r="E1621" s="42"/>
      <c r="F1621" s="42"/>
      <c r="G1621" s="42"/>
      <c r="H1621" s="42"/>
      <c r="I1621" s="42"/>
      <c r="J1621" s="42"/>
      <c r="K1621" s="42"/>
      <c r="L1621" s="42"/>
      <c r="M1621" s="42"/>
      <c r="N1621" s="42"/>
      <c r="O1621" s="42"/>
      <c r="P1621" s="42"/>
      <c r="Q1621" s="42"/>
      <c r="R1621" s="42"/>
      <c r="S1621" s="42"/>
    </row>
    <row r="1622" spans="1:19" s="41" customFormat="1" ht="13.5">
      <c r="A1622" s="42"/>
      <c r="B1622" s="42"/>
      <c r="C1622" s="42"/>
      <c r="D1622" s="42"/>
      <c r="E1622" s="42"/>
      <c r="F1622" s="42"/>
      <c r="G1622" s="42"/>
      <c r="H1622" s="42"/>
      <c r="I1622" s="42"/>
      <c r="J1622" s="42"/>
      <c r="K1622" s="42"/>
      <c r="L1622" s="42"/>
      <c r="M1622" s="42"/>
      <c r="N1622" s="42"/>
      <c r="O1622" s="42"/>
      <c r="P1622" s="42"/>
      <c r="Q1622" s="42"/>
      <c r="R1622" s="42"/>
      <c r="S1622" s="42"/>
    </row>
    <row r="1623" spans="1:19" s="41" customFormat="1" ht="13.5">
      <c r="A1623" s="42"/>
      <c r="B1623" s="42"/>
      <c r="C1623" s="42"/>
      <c r="D1623" s="42"/>
      <c r="E1623" s="42"/>
      <c r="F1623" s="42"/>
      <c r="G1623" s="42"/>
      <c r="H1623" s="42"/>
      <c r="I1623" s="42"/>
      <c r="J1623" s="42"/>
      <c r="K1623" s="42"/>
      <c r="L1623" s="42"/>
      <c r="M1623" s="42"/>
      <c r="N1623" s="42"/>
      <c r="O1623" s="42"/>
      <c r="P1623" s="42"/>
      <c r="Q1623" s="42"/>
      <c r="R1623" s="42"/>
      <c r="S1623" s="42"/>
    </row>
    <row r="1624" spans="1:19" s="41" customFormat="1" ht="13.5">
      <c r="A1624" s="42"/>
      <c r="B1624" s="42"/>
      <c r="C1624" s="42"/>
      <c r="D1624" s="42"/>
      <c r="E1624" s="42"/>
      <c r="F1624" s="42"/>
      <c r="G1624" s="42"/>
      <c r="H1624" s="42"/>
      <c r="I1624" s="42"/>
      <c r="J1624" s="42"/>
      <c r="K1624" s="42"/>
      <c r="L1624" s="42"/>
      <c r="M1624" s="42"/>
      <c r="N1624" s="42"/>
      <c r="O1624" s="42"/>
      <c r="P1624" s="42"/>
      <c r="Q1624" s="42"/>
      <c r="R1624" s="42"/>
      <c r="S1624" s="42"/>
    </row>
    <row r="1625" spans="1:19" s="41" customFormat="1" ht="13.5">
      <c r="A1625" s="42"/>
      <c r="B1625" s="42"/>
      <c r="C1625" s="42"/>
      <c r="D1625" s="42"/>
      <c r="E1625" s="42"/>
      <c r="F1625" s="42"/>
      <c r="G1625" s="42"/>
      <c r="H1625" s="42"/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</row>
    <row r="1626" spans="1:19" s="41" customFormat="1" ht="13.5">
      <c r="A1626" s="42"/>
      <c r="B1626" s="42"/>
      <c r="C1626" s="42"/>
      <c r="D1626" s="42"/>
      <c r="E1626" s="42"/>
      <c r="F1626" s="42"/>
      <c r="G1626" s="42"/>
      <c r="H1626" s="42"/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</row>
    <row r="1627" spans="1:19" s="41" customFormat="1" ht="13.5">
      <c r="A1627" s="42"/>
      <c r="B1627" s="42"/>
      <c r="C1627" s="42"/>
      <c r="D1627" s="42"/>
      <c r="E1627" s="42"/>
      <c r="F1627" s="42"/>
      <c r="G1627" s="42"/>
      <c r="H1627" s="42"/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</row>
    <row r="1628" spans="1:19" s="41" customFormat="1" ht="13.5">
      <c r="A1628" s="42"/>
      <c r="B1628" s="42"/>
      <c r="C1628" s="42"/>
      <c r="D1628" s="42"/>
      <c r="E1628" s="42"/>
      <c r="F1628" s="42"/>
      <c r="G1628" s="42"/>
      <c r="H1628" s="42"/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</row>
    <row r="1629" spans="1:19" s="41" customFormat="1" ht="13.5">
      <c r="A1629" s="42"/>
      <c r="B1629" s="42"/>
      <c r="C1629" s="42"/>
      <c r="D1629" s="42"/>
      <c r="E1629" s="42"/>
      <c r="F1629" s="42"/>
      <c r="G1629" s="42"/>
      <c r="H1629" s="42"/>
      <c r="I1629" s="42"/>
      <c r="J1629" s="42"/>
      <c r="K1629" s="42"/>
      <c r="L1629" s="42"/>
      <c r="M1629" s="42"/>
      <c r="N1629" s="42"/>
      <c r="O1629" s="42"/>
      <c r="P1629" s="42"/>
      <c r="Q1629" s="42"/>
      <c r="R1629" s="42"/>
      <c r="S1629" s="42"/>
    </row>
    <row r="1630" spans="1:19" s="41" customFormat="1" ht="13.5">
      <c r="A1630" s="42"/>
      <c r="B1630" s="42"/>
      <c r="C1630" s="42"/>
      <c r="D1630" s="42"/>
      <c r="E1630" s="42"/>
      <c r="F1630" s="42"/>
      <c r="G1630" s="42"/>
      <c r="H1630" s="42"/>
      <c r="I1630" s="42"/>
      <c r="J1630" s="42"/>
      <c r="K1630" s="42"/>
      <c r="L1630" s="42"/>
      <c r="M1630" s="42"/>
      <c r="N1630" s="42"/>
      <c r="O1630" s="42"/>
      <c r="P1630" s="42"/>
      <c r="Q1630" s="42"/>
      <c r="R1630" s="42"/>
      <c r="S1630" s="42"/>
    </row>
    <row r="1631" spans="1:19" s="41" customFormat="1" ht="13.5">
      <c r="A1631" s="42"/>
      <c r="B1631" s="42"/>
      <c r="C1631" s="42"/>
      <c r="D1631" s="42"/>
      <c r="E1631" s="42"/>
      <c r="F1631" s="42"/>
      <c r="G1631" s="42"/>
      <c r="H1631" s="42"/>
      <c r="I1631" s="42"/>
      <c r="J1631" s="42"/>
      <c r="K1631" s="42"/>
      <c r="L1631" s="42"/>
      <c r="M1631" s="42"/>
      <c r="N1631" s="42"/>
      <c r="O1631" s="42"/>
      <c r="P1631" s="42"/>
      <c r="Q1631" s="42"/>
      <c r="R1631" s="42"/>
      <c r="S1631" s="42"/>
    </row>
    <row r="1632" spans="1:19" s="41" customFormat="1" ht="13.5">
      <c r="A1632" s="42"/>
      <c r="B1632" s="42"/>
      <c r="C1632" s="42"/>
      <c r="D1632" s="42"/>
      <c r="E1632" s="42"/>
      <c r="F1632" s="42"/>
      <c r="G1632" s="42"/>
      <c r="H1632" s="42"/>
      <c r="I1632" s="42"/>
      <c r="J1632" s="42"/>
      <c r="K1632" s="42"/>
      <c r="L1632" s="42"/>
      <c r="M1632" s="42"/>
      <c r="N1632" s="42"/>
      <c r="O1632" s="42"/>
      <c r="P1632" s="42"/>
      <c r="Q1632" s="42"/>
      <c r="R1632" s="42"/>
      <c r="S1632" s="42"/>
    </row>
    <row r="1633" spans="1:19" s="41" customFormat="1" ht="13.5">
      <c r="A1633" s="42"/>
      <c r="B1633" s="42"/>
      <c r="C1633" s="42"/>
      <c r="D1633" s="42"/>
      <c r="E1633" s="42"/>
      <c r="F1633" s="42"/>
      <c r="G1633" s="42"/>
      <c r="H1633" s="42"/>
      <c r="I1633" s="42"/>
      <c r="J1633" s="42"/>
      <c r="K1633" s="42"/>
      <c r="L1633" s="42"/>
      <c r="M1633" s="42"/>
      <c r="N1633" s="42"/>
      <c r="O1633" s="42"/>
      <c r="P1633" s="42"/>
      <c r="Q1633" s="42"/>
      <c r="R1633" s="42"/>
      <c r="S1633" s="42"/>
    </row>
    <row r="1634" spans="1:19" s="41" customFormat="1" ht="13.5">
      <c r="A1634" s="42"/>
      <c r="B1634" s="42"/>
      <c r="C1634" s="42"/>
      <c r="D1634" s="42"/>
      <c r="E1634" s="42"/>
      <c r="F1634" s="42"/>
      <c r="G1634" s="42"/>
      <c r="H1634" s="42"/>
      <c r="I1634" s="42"/>
      <c r="J1634" s="42"/>
      <c r="K1634" s="42"/>
      <c r="L1634" s="42"/>
      <c r="M1634" s="42"/>
      <c r="N1634" s="42"/>
      <c r="O1634" s="42"/>
      <c r="P1634" s="42"/>
      <c r="Q1634" s="42"/>
      <c r="R1634" s="42"/>
      <c r="S1634" s="42"/>
    </row>
    <row r="1635" spans="1:19" s="41" customFormat="1" ht="13.5">
      <c r="A1635" s="42"/>
      <c r="B1635" s="42"/>
      <c r="C1635" s="42"/>
      <c r="D1635" s="42"/>
      <c r="E1635" s="42"/>
      <c r="F1635" s="42"/>
      <c r="G1635" s="42"/>
      <c r="H1635" s="42"/>
      <c r="I1635" s="42"/>
      <c r="J1635" s="42"/>
      <c r="K1635" s="42"/>
      <c r="L1635" s="42"/>
      <c r="M1635" s="42"/>
      <c r="N1635" s="42"/>
      <c r="O1635" s="42"/>
      <c r="P1635" s="42"/>
      <c r="Q1635" s="42"/>
      <c r="R1635" s="42"/>
      <c r="S1635" s="42"/>
    </row>
    <row r="1636" spans="1:19" s="41" customFormat="1" ht="13.5">
      <c r="A1636" s="42"/>
      <c r="B1636" s="42"/>
      <c r="C1636" s="42"/>
      <c r="D1636" s="42"/>
      <c r="E1636" s="42"/>
      <c r="F1636" s="42"/>
      <c r="G1636" s="42"/>
      <c r="H1636" s="42"/>
      <c r="I1636" s="42"/>
      <c r="J1636" s="42"/>
      <c r="K1636" s="42"/>
      <c r="L1636" s="42"/>
      <c r="M1636" s="42"/>
      <c r="N1636" s="42"/>
      <c r="O1636" s="42"/>
      <c r="P1636" s="42"/>
      <c r="Q1636" s="42"/>
      <c r="R1636" s="42"/>
      <c r="S1636" s="42"/>
    </row>
    <row r="1637" spans="1:19" s="41" customFormat="1" ht="13.5">
      <c r="A1637" s="42"/>
      <c r="B1637" s="42"/>
      <c r="C1637" s="42"/>
      <c r="D1637" s="42"/>
      <c r="E1637" s="42"/>
      <c r="F1637" s="42"/>
      <c r="G1637" s="42"/>
      <c r="H1637" s="42"/>
      <c r="I1637" s="42"/>
      <c r="J1637" s="42"/>
      <c r="K1637" s="42"/>
      <c r="L1637" s="42"/>
      <c r="M1637" s="42"/>
      <c r="N1637" s="42"/>
      <c r="O1637" s="42"/>
      <c r="P1637" s="42"/>
      <c r="Q1637" s="42"/>
      <c r="R1637" s="42"/>
      <c r="S1637" s="42"/>
    </row>
    <row r="1638" spans="1:19" s="41" customFormat="1" ht="13.5">
      <c r="A1638" s="42"/>
      <c r="B1638" s="42"/>
      <c r="C1638" s="42"/>
      <c r="D1638" s="42"/>
      <c r="E1638" s="42"/>
      <c r="F1638" s="42"/>
      <c r="G1638" s="42"/>
      <c r="H1638" s="42"/>
      <c r="I1638" s="42"/>
      <c r="J1638" s="42"/>
      <c r="K1638" s="42"/>
      <c r="L1638" s="42"/>
      <c r="M1638" s="42"/>
      <c r="N1638" s="42"/>
      <c r="O1638" s="42"/>
      <c r="P1638" s="42"/>
      <c r="Q1638" s="42"/>
      <c r="R1638" s="42"/>
      <c r="S1638" s="42"/>
    </row>
    <row r="1639" spans="1:19" s="41" customFormat="1" ht="13.5">
      <c r="A1639" s="42"/>
      <c r="B1639" s="42"/>
      <c r="C1639" s="42"/>
      <c r="D1639" s="42"/>
      <c r="E1639" s="42"/>
      <c r="F1639" s="42"/>
      <c r="G1639" s="42"/>
      <c r="H1639" s="42"/>
      <c r="I1639" s="42"/>
      <c r="J1639" s="42"/>
      <c r="K1639" s="42"/>
      <c r="L1639" s="42"/>
      <c r="M1639" s="42"/>
      <c r="N1639" s="42"/>
      <c r="O1639" s="42"/>
      <c r="P1639" s="42"/>
      <c r="Q1639" s="42"/>
      <c r="R1639" s="42"/>
      <c r="S1639" s="42"/>
    </row>
    <row r="1640" spans="1:19" s="41" customFormat="1" ht="13.5">
      <c r="A1640" s="42"/>
      <c r="B1640" s="42"/>
      <c r="C1640" s="42"/>
      <c r="D1640" s="42"/>
      <c r="E1640" s="42"/>
      <c r="F1640" s="42"/>
      <c r="G1640" s="42"/>
      <c r="H1640" s="42"/>
      <c r="I1640" s="42"/>
      <c r="J1640" s="42"/>
      <c r="K1640" s="42"/>
      <c r="L1640" s="42"/>
      <c r="M1640" s="42"/>
      <c r="N1640" s="42"/>
      <c r="O1640" s="42"/>
      <c r="P1640" s="42"/>
      <c r="Q1640" s="42"/>
      <c r="R1640" s="42"/>
      <c r="S1640" s="42"/>
    </row>
    <row r="1641" spans="1:19" s="41" customFormat="1" ht="13.5">
      <c r="A1641" s="42"/>
      <c r="B1641" s="42"/>
      <c r="C1641" s="42"/>
      <c r="D1641" s="42"/>
      <c r="E1641" s="42"/>
      <c r="F1641" s="42"/>
      <c r="G1641" s="42"/>
      <c r="H1641" s="42"/>
      <c r="I1641" s="42"/>
      <c r="J1641" s="42"/>
      <c r="K1641" s="42"/>
      <c r="L1641" s="42"/>
      <c r="M1641" s="42"/>
      <c r="N1641" s="42"/>
      <c r="O1641" s="42"/>
      <c r="P1641" s="42"/>
      <c r="Q1641" s="42"/>
      <c r="R1641" s="42"/>
      <c r="S1641" s="42"/>
    </row>
    <row r="1642" spans="1:19" s="41" customFormat="1" ht="13.5">
      <c r="A1642" s="42"/>
      <c r="B1642" s="42"/>
      <c r="C1642" s="42"/>
      <c r="D1642" s="42"/>
      <c r="E1642" s="42"/>
      <c r="F1642" s="42"/>
      <c r="G1642" s="42"/>
      <c r="H1642" s="42"/>
      <c r="I1642" s="42"/>
      <c r="J1642" s="42"/>
      <c r="K1642" s="42"/>
      <c r="L1642" s="42"/>
      <c r="M1642" s="42"/>
      <c r="N1642" s="42"/>
      <c r="O1642" s="42"/>
      <c r="P1642" s="42"/>
      <c r="Q1642" s="42"/>
      <c r="R1642" s="42"/>
      <c r="S1642" s="42"/>
    </row>
    <row r="1643" spans="1:19" s="41" customFormat="1" ht="13.5">
      <c r="A1643" s="42"/>
      <c r="B1643" s="42"/>
      <c r="C1643" s="42"/>
      <c r="D1643" s="42"/>
      <c r="E1643" s="42"/>
      <c r="F1643" s="42"/>
      <c r="G1643" s="42"/>
      <c r="H1643" s="42"/>
      <c r="I1643" s="42"/>
      <c r="J1643" s="42"/>
      <c r="K1643" s="42"/>
      <c r="L1643" s="42"/>
      <c r="M1643" s="42"/>
      <c r="N1643" s="42"/>
      <c r="O1643" s="42"/>
      <c r="P1643" s="42"/>
      <c r="Q1643" s="42"/>
      <c r="R1643" s="42"/>
      <c r="S1643" s="42"/>
    </row>
    <row r="1644" spans="1:19" s="41" customFormat="1" ht="13.5">
      <c r="A1644" s="42"/>
      <c r="B1644" s="42"/>
      <c r="C1644" s="42"/>
      <c r="D1644" s="42"/>
      <c r="E1644" s="42"/>
      <c r="F1644" s="42"/>
      <c r="G1644" s="42"/>
      <c r="H1644" s="42"/>
      <c r="I1644" s="42"/>
      <c r="J1644" s="42"/>
      <c r="K1644" s="42"/>
      <c r="L1644" s="42"/>
      <c r="M1644" s="42"/>
      <c r="N1644" s="42"/>
      <c r="O1644" s="42"/>
      <c r="P1644" s="42"/>
      <c r="Q1644" s="42"/>
      <c r="R1644" s="42"/>
      <c r="S1644" s="42"/>
    </row>
    <row r="1645" spans="1:19" s="41" customFormat="1" ht="13.5">
      <c r="A1645" s="42"/>
      <c r="B1645" s="42"/>
      <c r="C1645" s="42"/>
      <c r="D1645" s="42"/>
      <c r="E1645" s="42"/>
      <c r="F1645" s="42"/>
      <c r="G1645" s="42"/>
      <c r="H1645" s="42"/>
      <c r="I1645" s="42"/>
      <c r="J1645" s="42"/>
      <c r="K1645" s="42"/>
      <c r="L1645" s="42"/>
      <c r="M1645" s="42"/>
      <c r="N1645" s="42"/>
      <c r="O1645" s="42"/>
      <c r="P1645" s="42"/>
      <c r="Q1645" s="42"/>
      <c r="R1645" s="42"/>
      <c r="S1645" s="42"/>
    </row>
    <row r="1646" spans="1:19" s="41" customFormat="1" ht="13.5">
      <c r="A1646" s="42"/>
      <c r="B1646" s="42"/>
      <c r="C1646" s="42"/>
      <c r="D1646" s="42"/>
      <c r="E1646" s="42"/>
      <c r="F1646" s="42"/>
      <c r="G1646" s="42"/>
      <c r="H1646" s="42"/>
      <c r="I1646" s="42"/>
      <c r="J1646" s="42"/>
      <c r="K1646" s="42"/>
      <c r="L1646" s="42"/>
      <c r="M1646" s="42"/>
      <c r="N1646" s="42"/>
      <c r="O1646" s="42"/>
      <c r="P1646" s="42"/>
      <c r="Q1646" s="42"/>
      <c r="R1646" s="42"/>
      <c r="S1646" s="42"/>
    </row>
    <row r="1647" spans="1:19" s="41" customFormat="1" ht="13.5">
      <c r="A1647" s="42"/>
      <c r="B1647" s="42"/>
      <c r="C1647" s="42"/>
      <c r="D1647" s="42"/>
      <c r="E1647" s="42"/>
      <c r="F1647" s="42"/>
      <c r="G1647" s="42"/>
      <c r="H1647" s="42"/>
      <c r="I1647" s="42"/>
      <c r="J1647" s="42"/>
      <c r="K1647" s="42"/>
      <c r="L1647" s="42"/>
      <c r="M1647" s="42"/>
      <c r="N1647" s="42"/>
      <c r="O1647" s="42"/>
      <c r="P1647" s="42"/>
      <c r="Q1647" s="42"/>
      <c r="R1647" s="42"/>
      <c r="S1647" s="42"/>
    </row>
    <row r="1648" spans="1:19" s="41" customFormat="1" ht="13.5">
      <c r="A1648" s="42"/>
      <c r="B1648" s="42"/>
      <c r="C1648" s="42"/>
      <c r="D1648" s="42"/>
      <c r="E1648" s="42"/>
      <c r="F1648" s="42"/>
      <c r="G1648" s="42"/>
      <c r="H1648" s="42"/>
      <c r="I1648" s="42"/>
      <c r="J1648" s="42"/>
      <c r="K1648" s="42"/>
      <c r="L1648" s="42"/>
      <c r="M1648" s="42"/>
      <c r="N1648" s="42"/>
      <c r="O1648" s="42"/>
      <c r="P1648" s="42"/>
      <c r="Q1648" s="42"/>
      <c r="R1648" s="42"/>
      <c r="S1648" s="42"/>
    </row>
    <row r="1649" spans="1:19" s="41" customFormat="1" ht="13.5">
      <c r="A1649" s="42"/>
      <c r="B1649" s="42"/>
      <c r="C1649" s="42"/>
      <c r="D1649" s="42"/>
      <c r="E1649" s="42"/>
      <c r="F1649" s="42"/>
      <c r="G1649" s="42"/>
      <c r="H1649" s="42"/>
      <c r="I1649" s="42"/>
      <c r="J1649" s="42"/>
      <c r="K1649" s="42"/>
      <c r="L1649" s="42"/>
      <c r="M1649" s="42"/>
      <c r="N1649" s="42"/>
      <c r="O1649" s="42"/>
      <c r="P1649" s="42"/>
      <c r="Q1649" s="42"/>
      <c r="R1649" s="42"/>
      <c r="S1649" s="42"/>
    </row>
    <row r="1650" spans="1:19" s="41" customFormat="1" ht="13.5">
      <c r="A1650" s="42"/>
      <c r="B1650" s="42"/>
      <c r="C1650" s="42"/>
      <c r="D1650" s="42"/>
      <c r="E1650" s="42"/>
      <c r="F1650" s="42"/>
      <c r="G1650" s="42"/>
      <c r="H1650" s="42"/>
      <c r="I1650" s="42"/>
      <c r="J1650" s="42"/>
      <c r="K1650" s="42"/>
      <c r="L1650" s="42"/>
      <c r="M1650" s="42"/>
      <c r="N1650" s="42"/>
      <c r="O1650" s="42"/>
      <c r="P1650" s="42"/>
      <c r="Q1650" s="42"/>
      <c r="R1650" s="42"/>
      <c r="S1650" s="42"/>
    </row>
    <row r="1651" spans="1:19" s="41" customFormat="1" ht="13.5">
      <c r="A1651" s="42"/>
      <c r="B1651" s="42"/>
      <c r="C1651" s="42"/>
      <c r="D1651" s="42"/>
      <c r="E1651" s="42"/>
      <c r="F1651" s="42"/>
      <c r="G1651" s="42"/>
      <c r="H1651" s="42"/>
      <c r="I1651" s="42"/>
      <c r="J1651" s="42"/>
      <c r="K1651" s="42"/>
      <c r="L1651" s="42"/>
      <c r="M1651" s="42"/>
      <c r="N1651" s="42"/>
      <c r="O1651" s="42"/>
      <c r="P1651" s="42"/>
      <c r="Q1651" s="42"/>
      <c r="R1651" s="42"/>
      <c r="S1651" s="42"/>
    </row>
    <row r="1652" spans="1:19" s="41" customFormat="1" ht="13.5">
      <c r="A1652" s="42"/>
      <c r="B1652" s="42"/>
      <c r="C1652" s="42"/>
      <c r="D1652" s="42"/>
      <c r="E1652" s="42"/>
      <c r="F1652" s="42"/>
      <c r="G1652" s="42"/>
      <c r="H1652" s="42"/>
      <c r="I1652" s="42"/>
      <c r="J1652" s="42"/>
      <c r="K1652" s="42"/>
      <c r="L1652" s="42"/>
      <c r="M1652" s="42"/>
      <c r="N1652" s="42"/>
      <c r="O1652" s="42"/>
      <c r="P1652" s="42"/>
      <c r="Q1652" s="42"/>
      <c r="R1652" s="42"/>
      <c r="S1652" s="42"/>
    </row>
    <row r="1653" spans="1:19" s="41" customFormat="1" ht="13.5">
      <c r="A1653" s="42"/>
      <c r="B1653" s="42"/>
      <c r="C1653" s="42"/>
      <c r="D1653" s="42"/>
      <c r="E1653" s="42"/>
      <c r="F1653" s="42"/>
      <c r="G1653" s="42"/>
      <c r="H1653" s="42"/>
      <c r="I1653" s="42"/>
      <c r="J1653" s="42"/>
      <c r="K1653" s="42"/>
      <c r="L1653" s="42"/>
      <c r="M1653" s="42"/>
      <c r="N1653" s="42"/>
      <c r="O1653" s="42"/>
      <c r="P1653" s="42"/>
      <c r="Q1653" s="42"/>
      <c r="R1653" s="42"/>
      <c r="S1653" s="42"/>
    </row>
    <row r="1654" spans="1:19" s="41" customFormat="1" ht="13.5">
      <c r="A1654" s="42"/>
      <c r="B1654" s="42"/>
      <c r="C1654" s="42"/>
      <c r="D1654" s="42"/>
      <c r="E1654" s="42"/>
      <c r="F1654" s="42"/>
      <c r="G1654" s="42"/>
      <c r="H1654" s="42"/>
      <c r="I1654" s="42"/>
      <c r="J1654" s="42"/>
      <c r="K1654" s="42"/>
      <c r="L1654" s="42"/>
      <c r="M1654" s="42"/>
      <c r="N1654" s="42"/>
      <c r="O1654" s="42"/>
      <c r="P1654" s="42"/>
      <c r="Q1654" s="42"/>
      <c r="R1654" s="42"/>
      <c r="S1654" s="42"/>
    </row>
    <row r="1655" spans="1:19" s="41" customFormat="1" ht="13.5">
      <c r="A1655" s="42"/>
      <c r="B1655" s="42"/>
      <c r="C1655" s="42"/>
      <c r="D1655" s="42"/>
      <c r="E1655" s="42"/>
      <c r="F1655" s="42"/>
      <c r="G1655" s="42"/>
      <c r="H1655" s="42"/>
      <c r="I1655" s="42"/>
      <c r="J1655" s="42"/>
      <c r="K1655" s="42"/>
      <c r="L1655" s="42"/>
      <c r="M1655" s="42"/>
      <c r="N1655" s="42"/>
      <c r="O1655" s="42"/>
      <c r="P1655" s="42"/>
      <c r="Q1655" s="42"/>
      <c r="R1655" s="42"/>
      <c r="S1655" s="42"/>
    </row>
    <row r="1656" spans="1:19" s="41" customFormat="1" ht="13.5">
      <c r="A1656" s="42"/>
      <c r="B1656" s="42"/>
      <c r="C1656" s="42"/>
      <c r="D1656" s="42"/>
      <c r="E1656" s="42"/>
      <c r="F1656" s="42"/>
      <c r="G1656" s="42"/>
      <c r="H1656" s="42"/>
      <c r="I1656" s="42"/>
      <c r="J1656" s="42"/>
      <c r="K1656" s="42"/>
      <c r="L1656" s="42"/>
      <c r="M1656" s="42"/>
      <c r="N1656" s="42"/>
      <c r="O1656" s="42"/>
      <c r="P1656" s="42"/>
      <c r="Q1656" s="42"/>
      <c r="R1656" s="42"/>
      <c r="S1656" s="42"/>
    </row>
    <row r="1657" spans="1:19" s="41" customFormat="1" ht="13.5">
      <c r="A1657" s="42"/>
      <c r="B1657" s="42"/>
      <c r="C1657" s="42"/>
      <c r="D1657" s="42"/>
      <c r="E1657" s="42"/>
      <c r="F1657" s="42"/>
      <c r="G1657" s="42"/>
      <c r="H1657" s="42"/>
      <c r="I1657" s="42"/>
      <c r="J1657" s="42"/>
      <c r="K1657" s="42"/>
      <c r="L1657" s="42"/>
      <c r="M1657" s="42"/>
      <c r="N1657" s="42"/>
      <c r="O1657" s="42"/>
      <c r="P1657" s="42"/>
      <c r="Q1657" s="42"/>
      <c r="R1657" s="42"/>
      <c r="S1657" s="42"/>
    </row>
    <row r="1658" spans="1:19" s="41" customFormat="1" ht="13.5">
      <c r="A1658" s="42"/>
      <c r="B1658" s="42"/>
      <c r="C1658" s="42"/>
      <c r="D1658" s="42"/>
      <c r="E1658" s="42"/>
      <c r="F1658" s="42"/>
      <c r="G1658" s="42"/>
      <c r="H1658" s="42"/>
      <c r="I1658" s="42"/>
      <c r="J1658" s="42"/>
      <c r="K1658" s="42"/>
      <c r="L1658" s="42"/>
      <c r="M1658" s="42"/>
      <c r="N1658" s="42"/>
      <c r="O1658" s="42"/>
      <c r="P1658" s="42"/>
      <c r="Q1658" s="42"/>
      <c r="R1658" s="42"/>
      <c r="S1658" s="42"/>
    </row>
    <row r="1659" spans="1:19" s="41" customFormat="1" ht="13.5">
      <c r="A1659" s="42"/>
      <c r="B1659" s="42"/>
      <c r="C1659" s="42"/>
      <c r="D1659" s="42"/>
      <c r="E1659" s="42"/>
      <c r="F1659" s="42"/>
      <c r="G1659" s="42"/>
      <c r="H1659" s="42"/>
      <c r="I1659" s="42"/>
      <c r="J1659" s="42"/>
      <c r="K1659" s="42"/>
      <c r="L1659" s="42"/>
      <c r="M1659" s="42"/>
      <c r="N1659" s="42"/>
      <c r="O1659" s="42"/>
      <c r="P1659" s="42"/>
      <c r="Q1659" s="42"/>
      <c r="R1659" s="42"/>
      <c r="S1659" s="42"/>
    </row>
    <row r="1660" spans="1:19" s="41" customFormat="1" ht="13.5">
      <c r="A1660" s="42"/>
      <c r="B1660" s="42"/>
      <c r="C1660" s="42"/>
      <c r="D1660" s="42"/>
      <c r="E1660" s="42"/>
      <c r="F1660" s="42"/>
      <c r="G1660" s="42"/>
      <c r="H1660" s="42"/>
      <c r="I1660" s="42"/>
      <c r="J1660" s="42"/>
      <c r="K1660" s="42"/>
      <c r="L1660" s="42"/>
      <c r="M1660" s="42"/>
      <c r="N1660" s="42"/>
      <c r="O1660" s="42"/>
      <c r="P1660" s="42"/>
      <c r="Q1660" s="42"/>
      <c r="R1660" s="42"/>
      <c r="S1660" s="42"/>
    </row>
    <row r="1661" spans="1:19" s="41" customFormat="1" ht="13.5">
      <c r="A1661" s="42"/>
      <c r="B1661" s="42"/>
      <c r="C1661" s="42"/>
      <c r="D1661" s="42"/>
      <c r="E1661" s="42"/>
      <c r="F1661" s="42"/>
      <c r="G1661" s="42"/>
      <c r="H1661" s="42"/>
      <c r="I1661" s="42"/>
      <c r="J1661" s="42"/>
      <c r="K1661" s="42"/>
      <c r="L1661" s="42"/>
      <c r="M1661" s="42"/>
      <c r="N1661" s="42"/>
      <c r="O1661" s="42"/>
      <c r="P1661" s="42"/>
      <c r="Q1661" s="42"/>
      <c r="R1661" s="42"/>
      <c r="S1661" s="42"/>
    </row>
    <row r="1662" spans="1:19" s="41" customFormat="1" ht="13.5">
      <c r="A1662" s="42"/>
      <c r="B1662" s="42"/>
      <c r="C1662" s="42"/>
      <c r="D1662" s="42"/>
      <c r="E1662" s="42"/>
      <c r="F1662" s="42"/>
      <c r="G1662" s="42"/>
      <c r="H1662" s="42"/>
      <c r="I1662" s="42"/>
      <c r="J1662" s="42"/>
      <c r="K1662" s="42"/>
      <c r="L1662" s="42"/>
      <c r="M1662" s="42"/>
      <c r="N1662" s="42"/>
      <c r="O1662" s="42"/>
      <c r="P1662" s="42"/>
      <c r="Q1662" s="42"/>
      <c r="R1662" s="42"/>
      <c r="S1662" s="42"/>
    </row>
    <row r="1663" spans="1:19" s="41" customFormat="1" ht="13.5">
      <c r="A1663" s="42"/>
      <c r="B1663" s="42"/>
      <c r="C1663" s="42"/>
      <c r="D1663" s="42"/>
      <c r="E1663" s="42"/>
      <c r="F1663" s="42"/>
      <c r="G1663" s="42"/>
      <c r="H1663" s="42"/>
      <c r="I1663" s="42"/>
      <c r="J1663" s="42"/>
      <c r="K1663" s="42"/>
      <c r="L1663" s="42"/>
      <c r="M1663" s="42"/>
      <c r="N1663" s="42"/>
      <c r="O1663" s="42"/>
      <c r="P1663" s="42"/>
      <c r="Q1663" s="42"/>
      <c r="R1663" s="42"/>
      <c r="S1663" s="42"/>
    </row>
    <row r="1664" spans="1:19" s="41" customFormat="1" ht="13.5">
      <c r="A1664" s="42"/>
      <c r="B1664" s="42"/>
      <c r="C1664" s="42"/>
      <c r="D1664" s="42"/>
      <c r="E1664" s="42"/>
      <c r="F1664" s="42"/>
      <c r="G1664" s="42"/>
      <c r="H1664" s="42"/>
      <c r="I1664" s="42"/>
      <c r="J1664" s="42"/>
      <c r="K1664" s="42"/>
      <c r="L1664" s="42"/>
      <c r="M1664" s="42"/>
      <c r="N1664" s="42"/>
      <c r="O1664" s="42"/>
      <c r="P1664" s="42"/>
      <c r="Q1664" s="42"/>
      <c r="R1664" s="42"/>
      <c r="S1664" s="42"/>
    </row>
    <row r="1665" spans="1:19" s="41" customFormat="1" ht="13.5">
      <c r="A1665" s="42"/>
      <c r="B1665" s="42"/>
      <c r="C1665" s="42"/>
      <c r="D1665" s="42"/>
      <c r="E1665" s="42"/>
      <c r="F1665" s="42"/>
      <c r="G1665" s="42"/>
      <c r="H1665" s="42"/>
      <c r="I1665" s="42"/>
      <c r="J1665" s="42"/>
      <c r="K1665" s="42"/>
      <c r="L1665" s="42"/>
      <c r="M1665" s="42"/>
      <c r="N1665" s="42"/>
      <c r="O1665" s="42"/>
      <c r="P1665" s="42"/>
      <c r="Q1665" s="42"/>
      <c r="R1665" s="42"/>
      <c r="S1665" s="42"/>
    </row>
    <row r="1666" spans="1:19" s="41" customFormat="1" ht="13.5">
      <c r="A1666" s="42"/>
      <c r="B1666" s="42"/>
      <c r="C1666" s="42"/>
      <c r="D1666" s="42"/>
      <c r="E1666" s="42"/>
      <c r="F1666" s="42"/>
      <c r="G1666" s="42"/>
      <c r="H1666" s="42"/>
      <c r="I1666" s="42"/>
      <c r="J1666" s="42"/>
      <c r="K1666" s="42"/>
      <c r="L1666" s="42"/>
      <c r="M1666" s="42"/>
      <c r="N1666" s="42"/>
      <c r="O1666" s="42"/>
      <c r="P1666" s="42"/>
      <c r="Q1666" s="42"/>
      <c r="R1666" s="42"/>
      <c r="S1666" s="42"/>
    </row>
    <row r="1667" spans="1:19" s="41" customFormat="1" ht="13.5">
      <c r="A1667" s="42"/>
      <c r="B1667" s="42"/>
      <c r="C1667" s="42"/>
      <c r="D1667" s="42"/>
      <c r="E1667" s="42"/>
      <c r="F1667" s="42"/>
      <c r="G1667" s="42"/>
      <c r="H1667" s="42"/>
      <c r="I1667" s="42"/>
      <c r="J1667" s="42"/>
      <c r="K1667" s="42"/>
      <c r="L1667" s="42"/>
      <c r="M1667" s="42"/>
      <c r="N1667" s="42"/>
      <c r="O1667" s="42"/>
      <c r="P1667" s="42"/>
      <c r="Q1667" s="42"/>
      <c r="R1667" s="42"/>
      <c r="S1667" s="42"/>
    </row>
    <row r="1668" spans="1:19" s="41" customFormat="1" ht="13.5">
      <c r="A1668" s="42"/>
      <c r="B1668" s="42"/>
      <c r="C1668" s="42"/>
      <c r="D1668" s="42"/>
      <c r="E1668" s="42"/>
      <c r="F1668" s="42"/>
      <c r="G1668" s="42"/>
      <c r="H1668" s="42"/>
      <c r="I1668" s="42"/>
      <c r="J1668" s="42"/>
      <c r="K1668" s="42"/>
      <c r="L1668" s="42"/>
      <c r="M1668" s="42"/>
      <c r="N1668" s="42"/>
      <c r="O1668" s="42"/>
      <c r="P1668" s="42"/>
      <c r="Q1668" s="42"/>
      <c r="R1668" s="42"/>
      <c r="S1668" s="42"/>
    </row>
    <row r="1669" spans="1:19" s="41" customFormat="1" ht="13.5">
      <c r="A1669" s="42"/>
      <c r="B1669" s="42"/>
      <c r="C1669" s="42"/>
      <c r="D1669" s="42"/>
      <c r="E1669" s="42"/>
      <c r="F1669" s="42"/>
      <c r="G1669" s="42"/>
      <c r="H1669" s="42"/>
      <c r="I1669" s="42"/>
      <c r="J1669" s="42"/>
      <c r="K1669" s="42"/>
      <c r="L1669" s="42"/>
      <c r="M1669" s="42"/>
      <c r="N1669" s="42"/>
      <c r="O1669" s="42"/>
      <c r="P1669" s="42"/>
      <c r="Q1669" s="42"/>
      <c r="R1669" s="42"/>
      <c r="S1669" s="42"/>
    </row>
    <row r="1670" spans="1:19" s="41" customFormat="1" ht="13.5">
      <c r="A1670" s="42"/>
      <c r="B1670" s="42"/>
      <c r="C1670" s="42"/>
      <c r="D1670" s="42"/>
      <c r="E1670" s="42"/>
      <c r="F1670" s="42"/>
      <c r="G1670" s="42"/>
      <c r="H1670" s="42"/>
      <c r="I1670" s="42"/>
      <c r="J1670" s="42"/>
      <c r="K1670" s="42"/>
      <c r="L1670" s="42"/>
      <c r="M1670" s="42"/>
      <c r="N1670" s="42"/>
      <c r="O1670" s="42"/>
      <c r="P1670" s="42"/>
      <c r="Q1670" s="42"/>
      <c r="R1670" s="42"/>
      <c r="S1670" s="42"/>
    </row>
    <row r="1671" spans="1:19" s="41" customFormat="1" ht="13.5">
      <c r="A1671" s="42"/>
      <c r="B1671" s="42"/>
      <c r="C1671" s="42"/>
      <c r="D1671" s="42"/>
      <c r="E1671" s="42"/>
      <c r="F1671" s="42"/>
      <c r="G1671" s="42"/>
      <c r="H1671" s="42"/>
      <c r="I1671" s="42"/>
      <c r="J1671" s="42"/>
      <c r="K1671" s="42"/>
      <c r="L1671" s="42"/>
      <c r="M1671" s="42"/>
      <c r="N1671" s="42"/>
      <c r="O1671" s="42"/>
      <c r="P1671" s="42"/>
      <c r="Q1671" s="42"/>
      <c r="R1671" s="42"/>
      <c r="S1671" s="42"/>
    </row>
    <row r="1672" spans="1:19" s="41" customFormat="1" ht="13.5">
      <c r="A1672" s="42"/>
      <c r="B1672" s="42"/>
      <c r="C1672" s="42"/>
      <c r="D1672" s="42"/>
      <c r="E1672" s="42"/>
      <c r="F1672" s="42"/>
      <c r="G1672" s="42"/>
      <c r="H1672" s="42"/>
      <c r="I1672" s="42"/>
      <c r="J1672" s="42"/>
      <c r="K1672" s="42"/>
      <c r="L1672" s="42"/>
      <c r="M1672" s="42"/>
      <c r="N1672" s="42"/>
      <c r="O1672" s="42"/>
      <c r="P1672" s="42"/>
      <c r="Q1672" s="42"/>
      <c r="R1672" s="42"/>
      <c r="S1672" s="42"/>
    </row>
    <row r="1673" spans="1:19" s="41" customFormat="1" ht="13.5">
      <c r="A1673" s="42"/>
      <c r="B1673" s="42"/>
      <c r="C1673" s="42"/>
      <c r="D1673" s="42"/>
      <c r="E1673" s="42"/>
      <c r="F1673" s="42"/>
      <c r="G1673" s="42"/>
      <c r="H1673" s="42"/>
      <c r="I1673" s="42"/>
      <c r="J1673" s="42"/>
      <c r="K1673" s="42"/>
      <c r="L1673" s="42"/>
      <c r="M1673" s="42"/>
      <c r="N1673" s="42"/>
      <c r="O1673" s="42"/>
      <c r="P1673" s="42"/>
      <c r="Q1673" s="42"/>
      <c r="R1673" s="42"/>
      <c r="S1673" s="42"/>
    </row>
    <row r="1674" spans="1:19" s="41" customFormat="1" ht="13.5">
      <c r="A1674" s="42"/>
      <c r="B1674" s="42"/>
      <c r="C1674" s="42"/>
      <c r="D1674" s="42"/>
      <c r="E1674" s="42"/>
      <c r="F1674" s="42"/>
      <c r="G1674" s="42"/>
      <c r="H1674" s="42"/>
      <c r="I1674" s="42"/>
      <c r="J1674" s="42"/>
      <c r="K1674" s="42"/>
      <c r="L1674" s="42"/>
      <c r="M1674" s="42"/>
      <c r="N1674" s="42"/>
      <c r="O1674" s="42"/>
      <c r="P1674" s="42"/>
      <c r="Q1674" s="42"/>
      <c r="R1674" s="42"/>
      <c r="S1674" s="42"/>
    </row>
    <row r="1675" spans="1:19" s="41" customFormat="1" ht="13.5">
      <c r="A1675" s="42"/>
      <c r="B1675" s="42"/>
      <c r="C1675" s="42"/>
      <c r="D1675" s="42"/>
      <c r="E1675" s="42"/>
      <c r="F1675" s="42"/>
      <c r="G1675" s="42"/>
      <c r="H1675" s="42"/>
      <c r="I1675" s="42"/>
      <c r="J1675" s="42"/>
      <c r="K1675" s="42"/>
      <c r="L1675" s="42"/>
      <c r="M1675" s="42"/>
      <c r="N1675" s="42"/>
      <c r="O1675" s="42"/>
      <c r="P1675" s="42"/>
      <c r="Q1675" s="42"/>
      <c r="R1675" s="42"/>
      <c r="S1675" s="42"/>
    </row>
    <row r="1676" spans="1:19" s="41" customFormat="1" ht="13.5">
      <c r="A1676" s="42"/>
      <c r="B1676" s="42"/>
      <c r="C1676" s="42"/>
      <c r="D1676" s="42"/>
      <c r="E1676" s="42"/>
      <c r="F1676" s="42"/>
      <c r="G1676" s="42"/>
      <c r="H1676" s="42"/>
      <c r="I1676" s="42"/>
      <c r="J1676" s="42"/>
      <c r="K1676" s="42"/>
      <c r="L1676" s="42"/>
      <c r="M1676" s="42"/>
      <c r="N1676" s="42"/>
      <c r="O1676" s="42"/>
      <c r="P1676" s="42"/>
      <c r="Q1676" s="42"/>
      <c r="R1676" s="42"/>
      <c r="S1676" s="42"/>
    </row>
    <row r="1677" spans="1:19" s="41" customFormat="1" ht="13.5">
      <c r="A1677" s="42"/>
      <c r="B1677" s="42"/>
      <c r="C1677" s="42"/>
      <c r="D1677" s="42"/>
      <c r="E1677" s="42"/>
      <c r="F1677" s="42"/>
      <c r="G1677" s="42"/>
      <c r="H1677" s="42"/>
      <c r="I1677" s="42"/>
      <c r="J1677" s="42"/>
      <c r="K1677" s="42"/>
      <c r="L1677" s="42"/>
      <c r="M1677" s="42"/>
      <c r="N1677" s="42"/>
      <c r="O1677" s="42"/>
      <c r="P1677" s="42"/>
      <c r="Q1677" s="42"/>
      <c r="R1677" s="42"/>
      <c r="S1677" s="42"/>
    </row>
    <row r="1678" spans="1:19" s="41" customFormat="1" ht="13.5">
      <c r="A1678" s="42"/>
      <c r="B1678" s="42"/>
      <c r="C1678" s="42"/>
      <c r="D1678" s="42"/>
      <c r="E1678" s="42"/>
      <c r="F1678" s="42"/>
      <c r="G1678" s="42"/>
      <c r="H1678" s="42"/>
      <c r="I1678" s="42"/>
      <c r="J1678" s="42"/>
      <c r="K1678" s="42"/>
      <c r="L1678" s="42"/>
      <c r="M1678" s="42"/>
      <c r="N1678" s="42"/>
      <c r="O1678" s="42"/>
      <c r="P1678" s="42"/>
      <c r="Q1678" s="42"/>
      <c r="R1678" s="42"/>
      <c r="S1678" s="42"/>
    </row>
    <row r="1679" spans="1:19" s="41" customFormat="1" ht="13.5">
      <c r="A1679" s="42"/>
      <c r="B1679" s="42"/>
      <c r="C1679" s="42"/>
      <c r="D1679" s="42"/>
      <c r="E1679" s="42"/>
      <c r="F1679" s="42"/>
      <c r="G1679" s="42"/>
      <c r="H1679" s="42"/>
      <c r="I1679" s="42"/>
      <c r="J1679" s="42"/>
      <c r="K1679" s="42"/>
      <c r="L1679" s="42"/>
      <c r="M1679" s="42"/>
      <c r="N1679" s="42"/>
      <c r="O1679" s="42"/>
      <c r="P1679" s="42"/>
      <c r="Q1679" s="42"/>
      <c r="R1679" s="42"/>
      <c r="S1679" s="42"/>
    </row>
    <row r="1680" spans="1:19" s="41" customFormat="1" ht="13.5">
      <c r="A1680" s="42"/>
      <c r="B1680" s="42"/>
      <c r="C1680" s="42"/>
      <c r="D1680" s="42"/>
      <c r="E1680" s="42"/>
      <c r="F1680" s="42"/>
      <c r="G1680" s="42"/>
      <c r="H1680" s="42"/>
      <c r="I1680" s="42"/>
      <c r="J1680" s="42"/>
      <c r="K1680" s="42"/>
      <c r="L1680" s="42"/>
      <c r="M1680" s="42"/>
      <c r="N1680" s="42"/>
      <c r="O1680" s="42"/>
      <c r="P1680" s="42"/>
      <c r="Q1680" s="42"/>
      <c r="R1680" s="42"/>
      <c r="S1680" s="42"/>
    </row>
    <row r="1681" spans="1:19" s="41" customFormat="1" ht="13.5">
      <c r="A1681" s="42"/>
      <c r="B1681" s="42"/>
      <c r="C1681" s="42"/>
      <c r="D1681" s="42"/>
      <c r="E1681" s="42"/>
      <c r="F1681" s="42"/>
      <c r="G1681" s="42"/>
      <c r="H1681" s="42"/>
      <c r="I1681" s="42"/>
      <c r="J1681" s="42"/>
      <c r="K1681" s="42"/>
      <c r="L1681" s="42"/>
      <c r="M1681" s="42"/>
      <c r="N1681" s="42"/>
      <c r="O1681" s="42"/>
      <c r="P1681" s="42"/>
      <c r="Q1681" s="42"/>
      <c r="R1681" s="42"/>
      <c r="S1681" s="42"/>
    </row>
    <row r="1682" spans="1:19" s="41" customFormat="1" ht="13.5">
      <c r="A1682" s="42"/>
      <c r="B1682" s="42"/>
      <c r="C1682" s="42"/>
      <c r="D1682" s="42"/>
      <c r="E1682" s="42"/>
      <c r="F1682" s="42"/>
      <c r="G1682" s="42"/>
      <c r="H1682" s="42"/>
      <c r="I1682" s="42"/>
      <c r="J1682" s="42"/>
      <c r="K1682" s="42"/>
      <c r="L1682" s="42"/>
      <c r="M1682" s="42"/>
      <c r="N1682" s="42"/>
      <c r="O1682" s="42"/>
      <c r="P1682" s="42"/>
      <c r="Q1682" s="42"/>
      <c r="R1682" s="42"/>
      <c r="S1682" s="42"/>
    </row>
    <row r="1683" spans="1:19" s="41" customFormat="1" ht="13.5">
      <c r="A1683" s="42"/>
      <c r="B1683" s="42"/>
      <c r="C1683" s="42"/>
      <c r="D1683" s="42"/>
      <c r="E1683" s="42"/>
      <c r="F1683" s="42"/>
      <c r="G1683" s="42"/>
      <c r="H1683" s="42"/>
      <c r="I1683" s="42"/>
      <c r="J1683" s="42"/>
      <c r="K1683" s="42"/>
      <c r="L1683" s="42"/>
      <c r="M1683" s="42"/>
      <c r="N1683" s="42"/>
      <c r="O1683" s="42"/>
      <c r="P1683" s="42"/>
      <c r="Q1683" s="42"/>
      <c r="R1683" s="42"/>
      <c r="S1683" s="42"/>
    </row>
    <row r="1684" spans="1:19" s="41" customFormat="1" ht="13.5">
      <c r="A1684" s="42"/>
      <c r="B1684" s="42"/>
      <c r="C1684" s="42"/>
      <c r="D1684" s="42"/>
      <c r="E1684" s="42"/>
      <c r="F1684" s="42"/>
      <c r="G1684" s="42"/>
      <c r="H1684" s="42"/>
      <c r="I1684" s="42"/>
      <c r="J1684" s="42"/>
      <c r="K1684" s="42"/>
      <c r="L1684" s="42"/>
      <c r="M1684" s="42"/>
      <c r="N1684" s="42"/>
      <c r="O1684" s="42"/>
      <c r="P1684" s="42"/>
      <c r="Q1684" s="42"/>
      <c r="R1684" s="42"/>
      <c r="S1684" s="42"/>
    </row>
    <row r="1685" spans="1:19" s="41" customFormat="1" ht="13.5">
      <c r="A1685" s="42"/>
      <c r="B1685" s="42"/>
      <c r="C1685" s="42"/>
      <c r="D1685" s="42"/>
      <c r="E1685" s="42"/>
      <c r="F1685" s="42"/>
      <c r="G1685" s="42"/>
      <c r="H1685" s="42"/>
      <c r="I1685" s="42"/>
      <c r="J1685" s="42"/>
      <c r="K1685" s="42"/>
      <c r="L1685" s="42"/>
      <c r="M1685" s="42"/>
      <c r="N1685" s="42"/>
      <c r="O1685" s="42"/>
      <c r="P1685" s="42"/>
      <c r="Q1685" s="42"/>
      <c r="R1685" s="42"/>
      <c r="S1685" s="42"/>
    </row>
    <row r="1686" spans="1:19" s="41" customFormat="1" ht="13.5">
      <c r="A1686" s="42"/>
      <c r="B1686" s="42"/>
      <c r="C1686" s="42"/>
      <c r="D1686" s="42"/>
      <c r="E1686" s="42"/>
      <c r="F1686" s="42"/>
      <c r="G1686" s="42"/>
      <c r="H1686" s="42"/>
      <c r="I1686" s="42"/>
      <c r="J1686" s="42"/>
      <c r="K1686" s="42"/>
      <c r="L1686" s="42"/>
      <c r="M1686" s="42"/>
      <c r="N1686" s="42"/>
      <c r="O1686" s="42"/>
      <c r="P1686" s="42"/>
      <c r="Q1686" s="42"/>
      <c r="R1686" s="42"/>
      <c r="S1686" s="42"/>
    </row>
    <row r="1687" spans="1:19" s="41" customFormat="1" ht="13.5">
      <c r="A1687" s="42"/>
      <c r="B1687" s="42"/>
      <c r="C1687" s="42"/>
      <c r="D1687" s="42"/>
      <c r="E1687" s="42"/>
      <c r="F1687" s="42"/>
      <c r="G1687" s="42"/>
      <c r="H1687" s="42"/>
      <c r="I1687" s="42"/>
      <c r="J1687" s="42"/>
      <c r="K1687" s="42"/>
      <c r="L1687" s="42"/>
      <c r="M1687" s="42"/>
      <c r="N1687" s="42"/>
      <c r="O1687" s="42"/>
      <c r="P1687" s="42"/>
      <c r="Q1687" s="42"/>
      <c r="R1687" s="42"/>
      <c r="S1687" s="42"/>
    </row>
    <row r="1688" spans="1:19" s="41" customFormat="1" ht="13.5">
      <c r="A1688" s="42"/>
      <c r="B1688" s="42"/>
      <c r="C1688" s="42"/>
      <c r="D1688" s="42"/>
      <c r="E1688" s="42"/>
      <c r="F1688" s="42"/>
      <c r="G1688" s="42"/>
      <c r="H1688" s="42"/>
      <c r="I1688" s="42"/>
      <c r="J1688" s="42"/>
      <c r="K1688" s="42"/>
      <c r="L1688" s="42"/>
      <c r="M1688" s="42"/>
      <c r="N1688" s="42"/>
      <c r="O1688" s="42"/>
      <c r="P1688" s="42"/>
      <c r="Q1688" s="42"/>
      <c r="R1688" s="42"/>
      <c r="S1688" s="42"/>
    </row>
    <row r="1689" spans="1:19" s="41" customFormat="1" ht="13.5">
      <c r="A1689" s="42"/>
      <c r="B1689" s="42"/>
      <c r="C1689" s="42"/>
      <c r="D1689" s="42"/>
      <c r="E1689" s="42"/>
      <c r="F1689" s="42"/>
      <c r="G1689" s="42"/>
      <c r="H1689" s="42"/>
      <c r="I1689" s="42"/>
      <c r="J1689" s="42"/>
      <c r="K1689" s="42"/>
      <c r="L1689" s="42"/>
      <c r="M1689" s="42"/>
      <c r="N1689" s="42"/>
      <c r="O1689" s="42"/>
      <c r="P1689" s="42"/>
      <c r="Q1689" s="42"/>
      <c r="R1689" s="42"/>
      <c r="S1689" s="42"/>
    </row>
    <row r="1690" spans="1:19" s="41" customFormat="1" ht="13.5">
      <c r="A1690" s="42"/>
      <c r="B1690" s="42"/>
      <c r="C1690" s="42"/>
      <c r="D1690" s="42"/>
      <c r="E1690" s="42"/>
      <c r="F1690" s="42"/>
      <c r="G1690" s="42"/>
      <c r="H1690" s="42"/>
      <c r="I1690" s="42"/>
      <c r="J1690" s="42"/>
      <c r="K1690" s="42"/>
      <c r="L1690" s="42"/>
      <c r="M1690" s="42"/>
      <c r="N1690" s="42"/>
      <c r="O1690" s="42"/>
      <c r="P1690" s="42"/>
      <c r="Q1690" s="42"/>
      <c r="R1690" s="42"/>
      <c r="S1690" s="42"/>
    </row>
    <row r="1691" spans="1:19" s="41" customFormat="1" ht="13.5">
      <c r="A1691" s="42"/>
      <c r="B1691" s="42"/>
      <c r="C1691" s="42"/>
      <c r="D1691" s="42"/>
      <c r="E1691" s="42"/>
      <c r="F1691" s="42"/>
      <c r="G1691" s="42"/>
      <c r="H1691" s="42"/>
      <c r="I1691" s="42"/>
      <c r="J1691" s="42"/>
      <c r="K1691" s="42"/>
      <c r="L1691" s="42"/>
      <c r="M1691" s="42"/>
      <c r="N1691" s="42"/>
      <c r="O1691" s="42"/>
      <c r="P1691" s="42"/>
      <c r="Q1691" s="42"/>
      <c r="R1691" s="42"/>
      <c r="S1691" s="42"/>
    </row>
    <row r="1692" spans="1:19" s="41" customFormat="1" ht="13.5">
      <c r="A1692" s="42"/>
      <c r="B1692" s="42"/>
      <c r="C1692" s="42"/>
      <c r="D1692" s="42"/>
      <c r="E1692" s="42"/>
      <c r="F1692" s="42"/>
      <c r="G1692" s="42"/>
      <c r="H1692" s="42"/>
      <c r="I1692" s="42"/>
      <c r="J1692" s="42"/>
      <c r="K1692" s="42"/>
      <c r="L1692" s="42"/>
      <c r="M1692" s="42"/>
      <c r="N1692" s="42"/>
      <c r="O1692" s="42"/>
      <c r="P1692" s="42"/>
      <c r="Q1692" s="42"/>
      <c r="R1692" s="42"/>
      <c r="S1692" s="42"/>
    </row>
    <row r="1693" spans="1:19" s="41" customFormat="1" ht="13.5">
      <c r="A1693" s="42"/>
      <c r="B1693" s="42"/>
      <c r="C1693" s="42"/>
      <c r="D1693" s="42"/>
      <c r="E1693" s="42"/>
      <c r="F1693" s="42"/>
      <c r="G1693" s="42"/>
      <c r="H1693" s="42"/>
      <c r="I1693" s="42"/>
      <c r="J1693" s="42"/>
      <c r="K1693" s="42"/>
      <c r="L1693" s="42"/>
      <c r="M1693" s="42"/>
      <c r="N1693" s="42"/>
      <c r="O1693" s="42"/>
      <c r="P1693" s="42"/>
      <c r="Q1693" s="42"/>
      <c r="R1693" s="42"/>
      <c r="S1693" s="42"/>
    </row>
    <row r="1694" spans="1:19" s="41" customFormat="1" ht="13.5">
      <c r="A1694" s="42"/>
      <c r="B1694" s="42"/>
      <c r="C1694" s="42"/>
      <c r="D1694" s="42"/>
      <c r="E1694" s="42"/>
      <c r="F1694" s="42"/>
      <c r="G1694" s="42"/>
      <c r="H1694" s="42"/>
      <c r="I1694" s="42"/>
      <c r="J1694" s="42"/>
      <c r="K1694" s="42"/>
      <c r="L1694" s="42"/>
      <c r="M1694" s="42"/>
      <c r="N1694" s="42"/>
      <c r="O1694" s="42"/>
      <c r="P1694" s="42"/>
      <c r="Q1694" s="42"/>
      <c r="R1694" s="42"/>
      <c r="S1694" s="42"/>
    </row>
    <row r="1695" spans="1:19" s="41" customFormat="1" ht="13.5">
      <c r="A1695" s="42"/>
      <c r="B1695" s="42"/>
      <c r="C1695" s="42"/>
      <c r="D1695" s="42"/>
      <c r="E1695" s="42"/>
      <c r="F1695" s="42"/>
      <c r="G1695" s="42"/>
      <c r="H1695" s="42"/>
      <c r="I1695" s="42"/>
      <c r="J1695" s="42"/>
      <c r="K1695" s="42"/>
      <c r="L1695" s="42"/>
      <c r="M1695" s="42"/>
      <c r="N1695" s="42"/>
      <c r="O1695" s="42"/>
      <c r="P1695" s="42"/>
      <c r="Q1695" s="42"/>
      <c r="R1695" s="42"/>
      <c r="S1695" s="42"/>
    </row>
    <row r="1696" spans="1:19" s="41" customFormat="1" ht="13.5">
      <c r="A1696" s="42"/>
      <c r="B1696" s="42"/>
      <c r="C1696" s="42"/>
      <c r="D1696" s="42"/>
      <c r="E1696" s="42"/>
      <c r="F1696" s="42"/>
      <c r="G1696" s="42"/>
      <c r="H1696" s="42"/>
      <c r="I1696" s="42"/>
      <c r="J1696" s="42"/>
      <c r="K1696" s="42"/>
      <c r="L1696" s="42"/>
      <c r="M1696" s="42"/>
      <c r="N1696" s="42"/>
      <c r="O1696" s="42"/>
      <c r="P1696" s="42"/>
      <c r="Q1696" s="42"/>
      <c r="R1696" s="42"/>
      <c r="S1696" s="42"/>
    </row>
    <row r="1697" spans="1:19" s="41" customFormat="1" ht="13.5">
      <c r="A1697" s="42"/>
      <c r="B1697" s="42"/>
      <c r="C1697" s="42"/>
      <c r="D1697" s="42"/>
      <c r="E1697" s="42"/>
      <c r="F1697" s="42"/>
      <c r="G1697" s="42"/>
      <c r="H1697" s="42"/>
      <c r="I1697" s="42"/>
      <c r="J1697" s="42"/>
      <c r="K1697" s="42"/>
      <c r="L1697" s="42"/>
      <c r="M1697" s="42"/>
      <c r="N1697" s="42"/>
      <c r="O1697" s="42"/>
      <c r="P1697" s="42"/>
      <c r="Q1697" s="42"/>
      <c r="R1697" s="42"/>
      <c r="S1697" s="42"/>
    </row>
    <row r="1698" spans="1:19" s="41" customFormat="1" ht="13.5">
      <c r="A1698" s="42"/>
      <c r="B1698" s="42"/>
      <c r="C1698" s="42"/>
      <c r="D1698" s="42"/>
      <c r="E1698" s="42"/>
      <c r="F1698" s="42"/>
      <c r="G1698" s="42"/>
      <c r="H1698" s="42"/>
      <c r="I1698" s="42"/>
      <c r="J1698" s="42"/>
      <c r="K1698" s="42"/>
      <c r="L1698" s="42"/>
      <c r="M1698" s="42"/>
      <c r="N1698" s="42"/>
      <c r="O1698" s="42"/>
      <c r="P1698" s="42"/>
      <c r="Q1698" s="42"/>
      <c r="R1698" s="42"/>
      <c r="S1698" s="42"/>
    </row>
    <row r="1699" spans="1:19" s="41" customFormat="1" ht="13.5">
      <c r="A1699" s="42"/>
      <c r="B1699" s="42"/>
      <c r="C1699" s="42"/>
      <c r="D1699" s="42"/>
      <c r="E1699" s="42"/>
      <c r="F1699" s="42"/>
      <c r="G1699" s="42"/>
      <c r="H1699" s="42"/>
      <c r="I1699" s="42"/>
      <c r="J1699" s="42"/>
      <c r="K1699" s="42"/>
      <c r="L1699" s="42"/>
      <c r="M1699" s="42"/>
      <c r="N1699" s="42"/>
      <c r="O1699" s="42"/>
      <c r="P1699" s="42"/>
      <c r="Q1699" s="42"/>
      <c r="R1699" s="42"/>
      <c r="S1699" s="42"/>
    </row>
    <row r="1700" spans="1:19" s="41" customFormat="1" ht="13.5">
      <c r="A1700" s="42"/>
      <c r="B1700" s="42"/>
      <c r="C1700" s="42"/>
      <c r="D1700" s="42"/>
      <c r="E1700" s="42"/>
      <c r="F1700" s="42"/>
      <c r="G1700" s="42"/>
      <c r="H1700" s="42"/>
      <c r="I1700" s="42"/>
      <c r="J1700" s="42"/>
      <c r="K1700" s="42"/>
      <c r="L1700" s="42"/>
      <c r="M1700" s="42"/>
      <c r="N1700" s="42"/>
      <c r="O1700" s="42"/>
      <c r="P1700" s="42"/>
      <c r="Q1700" s="42"/>
      <c r="R1700" s="42"/>
      <c r="S1700" s="42"/>
    </row>
    <row r="1701" spans="1:19" s="41" customFormat="1" ht="13.5">
      <c r="A1701" s="42"/>
      <c r="B1701" s="42"/>
      <c r="C1701" s="42"/>
      <c r="D1701" s="42"/>
      <c r="E1701" s="42"/>
      <c r="F1701" s="42"/>
      <c r="G1701" s="42"/>
      <c r="H1701" s="42"/>
      <c r="I1701" s="42"/>
      <c r="J1701" s="42"/>
      <c r="K1701" s="42"/>
      <c r="L1701" s="42"/>
      <c r="M1701" s="42"/>
      <c r="N1701" s="42"/>
      <c r="O1701" s="42"/>
      <c r="P1701" s="42"/>
      <c r="Q1701" s="42"/>
      <c r="R1701" s="42"/>
      <c r="S1701" s="42"/>
    </row>
    <row r="1702" spans="1:19" s="41" customFormat="1" ht="13.5">
      <c r="A1702" s="42"/>
      <c r="B1702" s="42"/>
      <c r="C1702" s="42"/>
      <c r="D1702" s="42"/>
      <c r="E1702" s="42"/>
      <c r="F1702" s="42"/>
      <c r="G1702" s="42"/>
      <c r="H1702" s="42"/>
      <c r="I1702" s="42"/>
      <c r="J1702" s="42"/>
      <c r="K1702" s="42"/>
      <c r="L1702" s="42"/>
      <c r="M1702" s="42"/>
      <c r="N1702" s="42"/>
      <c r="O1702" s="42"/>
      <c r="P1702" s="42"/>
      <c r="Q1702" s="42"/>
      <c r="R1702" s="42"/>
      <c r="S1702" s="42"/>
    </row>
    <row r="1703" spans="1:19" s="41" customFormat="1" ht="13.5">
      <c r="A1703" s="42"/>
      <c r="B1703" s="42"/>
      <c r="C1703" s="42"/>
      <c r="D1703" s="42"/>
      <c r="E1703" s="42"/>
      <c r="F1703" s="42"/>
      <c r="G1703" s="42"/>
      <c r="H1703" s="42"/>
      <c r="I1703" s="42"/>
      <c r="J1703" s="42"/>
      <c r="K1703" s="42"/>
      <c r="L1703" s="42"/>
      <c r="M1703" s="42"/>
      <c r="N1703" s="42"/>
      <c r="O1703" s="42"/>
      <c r="P1703" s="42"/>
      <c r="Q1703" s="42"/>
      <c r="R1703" s="42"/>
      <c r="S1703" s="42"/>
    </row>
    <row r="1704" spans="1:19" s="41" customFormat="1" ht="13.5">
      <c r="A1704" s="42"/>
      <c r="B1704" s="42"/>
      <c r="C1704" s="42"/>
      <c r="D1704" s="42"/>
      <c r="E1704" s="42"/>
      <c r="F1704" s="42"/>
      <c r="G1704" s="42"/>
      <c r="H1704" s="42"/>
      <c r="I1704" s="42"/>
      <c r="J1704" s="42"/>
      <c r="K1704" s="42"/>
      <c r="L1704" s="42"/>
      <c r="M1704" s="42"/>
      <c r="N1704" s="42"/>
      <c r="O1704" s="42"/>
      <c r="P1704" s="42"/>
      <c r="Q1704" s="42"/>
      <c r="R1704" s="42"/>
      <c r="S1704" s="42"/>
    </row>
    <row r="1705" spans="1:19" s="41" customFormat="1" ht="13.5">
      <c r="A1705" s="42"/>
      <c r="B1705" s="42"/>
      <c r="C1705" s="42"/>
      <c r="D1705" s="42"/>
      <c r="E1705" s="42"/>
      <c r="F1705" s="42"/>
      <c r="G1705" s="42"/>
      <c r="H1705" s="42"/>
      <c r="I1705" s="42"/>
      <c r="J1705" s="42"/>
      <c r="K1705" s="42"/>
      <c r="L1705" s="42"/>
      <c r="M1705" s="42"/>
      <c r="N1705" s="42"/>
      <c r="O1705" s="42"/>
      <c r="P1705" s="42"/>
      <c r="Q1705" s="42"/>
      <c r="R1705" s="42"/>
      <c r="S1705" s="42"/>
    </row>
    <row r="1706" spans="1:19" s="41" customFormat="1" ht="13.5">
      <c r="A1706" s="42"/>
      <c r="B1706" s="42"/>
      <c r="C1706" s="42"/>
      <c r="D1706" s="42"/>
      <c r="E1706" s="42"/>
      <c r="F1706" s="42"/>
      <c r="G1706" s="42"/>
      <c r="H1706" s="42"/>
      <c r="I1706" s="42"/>
      <c r="J1706" s="42"/>
      <c r="K1706" s="42"/>
      <c r="L1706" s="42"/>
      <c r="M1706" s="42"/>
      <c r="N1706" s="42"/>
      <c r="O1706" s="42"/>
      <c r="P1706" s="42"/>
      <c r="Q1706" s="42"/>
      <c r="R1706" s="42"/>
      <c r="S1706" s="42"/>
    </row>
    <row r="1707" spans="1:19" s="41" customFormat="1" ht="13.5">
      <c r="A1707" s="42"/>
      <c r="B1707" s="42"/>
      <c r="C1707" s="42"/>
      <c r="D1707" s="42"/>
      <c r="E1707" s="42"/>
      <c r="F1707" s="42"/>
      <c r="G1707" s="42"/>
      <c r="H1707" s="42"/>
      <c r="I1707" s="42"/>
      <c r="J1707" s="42"/>
      <c r="K1707" s="42"/>
      <c r="L1707" s="42"/>
      <c r="M1707" s="42"/>
      <c r="N1707" s="42"/>
      <c r="O1707" s="42"/>
      <c r="P1707" s="42"/>
      <c r="Q1707" s="42"/>
      <c r="R1707" s="42"/>
      <c r="S1707" s="42"/>
    </row>
    <row r="1708" spans="1:19" s="41" customFormat="1" ht="13.5">
      <c r="A1708" s="42"/>
      <c r="B1708" s="42"/>
      <c r="C1708" s="42"/>
      <c r="D1708" s="42"/>
      <c r="E1708" s="42"/>
      <c r="F1708" s="42"/>
      <c r="G1708" s="42"/>
      <c r="H1708" s="42"/>
      <c r="I1708" s="42"/>
      <c r="J1708" s="42"/>
      <c r="K1708" s="42"/>
      <c r="L1708" s="42"/>
      <c r="M1708" s="42"/>
      <c r="N1708" s="42"/>
      <c r="O1708" s="42"/>
      <c r="P1708" s="42"/>
      <c r="Q1708" s="42"/>
      <c r="R1708" s="42"/>
      <c r="S1708" s="42"/>
    </row>
    <row r="1709" spans="1:19" s="41" customFormat="1" ht="13.5">
      <c r="A1709" s="42"/>
      <c r="B1709" s="42"/>
      <c r="C1709" s="42"/>
      <c r="D1709" s="42"/>
      <c r="E1709" s="42"/>
      <c r="F1709" s="42"/>
      <c r="G1709" s="42"/>
      <c r="H1709" s="42"/>
      <c r="I1709" s="42"/>
      <c r="J1709" s="42"/>
      <c r="K1709" s="42"/>
      <c r="L1709" s="42"/>
      <c r="M1709" s="42"/>
      <c r="N1709" s="42"/>
      <c r="O1709" s="42"/>
      <c r="P1709" s="42"/>
      <c r="Q1709" s="42"/>
      <c r="R1709" s="42"/>
      <c r="S1709" s="42"/>
    </row>
    <row r="1710" spans="1:19" s="41" customFormat="1" ht="13.5">
      <c r="A1710" s="42"/>
      <c r="B1710" s="42"/>
      <c r="C1710" s="42"/>
      <c r="D1710" s="42"/>
      <c r="E1710" s="42"/>
      <c r="F1710" s="42"/>
      <c r="G1710" s="42"/>
      <c r="H1710" s="42"/>
      <c r="I1710" s="42"/>
      <c r="J1710" s="42"/>
      <c r="K1710" s="42"/>
      <c r="L1710" s="42"/>
      <c r="M1710" s="42"/>
      <c r="N1710" s="42"/>
      <c r="O1710" s="42"/>
      <c r="P1710" s="42"/>
      <c r="Q1710" s="42"/>
      <c r="R1710" s="42"/>
      <c r="S1710" s="42"/>
    </row>
    <row r="1711" spans="1:19" s="41" customFormat="1" ht="13.5">
      <c r="A1711" s="42"/>
      <c r="B1711" s="42"/>
      <c r="C1711" s="42"/>
      <c r="D1711" s="42"/>
      <c r="E1711" s="42"/>
      <c r="F1711" s="42"/>
      <c r="G1711" s="42"/>
      <c r="H1711" s="42"/>
      <c r="I1711" s="42"/>
      <c r="J1711" s="42"/>
      <c r="K1711" s="42"/>
      <c r="L1711" s="42"/>
      <c r="M1711" s="42"/>
      <c r="N1711" s="42"/>
      <c r="O1711" s="42"/>
      <c r="P1711" s="42"/>
      <c r="Q1711" s="42"/>
      <c r="R1711" s="42"/>
      <c r="S1711" s="42"/>
    </row>
    <row r="1712" spans="1:19" s="41" customFormat="1" ht="13.5">
      <c r="A1712" s="42"/>
      <c r="B1712" s="42"/>
      <c r="C1712" s="42"/>
      <c r="D1712" s="42"/>
      <c r="E1712" s="42"/>
      <c r="F1712" s="42"/>
      <c r="G1712" s="42"/>
      <c r="H1712" s="42"/>
      <c r="I1712" s="42"/>
      <c r="J1712" s="42"/>
      <c r="K1712" s="42"/>
      <c r="L1712" s="42"/>
      <c r="M1712" s="42"/>
      <c r="N1712" s="42"/>
      <c r="O1712" s="42"/>
      <c r="P1712" s="42"/>
      <c r="Q1712" s="42"/>
      <c r="R1712" s="42"/>
      <c r="S1712" s="42"/>
    </row>
    <row r="1713" spans="1:19" s="41" customFormat="1" ht="13.5">
      <c r="A1713" s="42"/>
      <c r="B1713" s="42"/>
      <c r="C1713" s="42"/>
      <c r="D1713" s="42"/>
      <c r="E1713" s="42"/>
      <c r="F1713" s="42"/>
      <c r="G1713" s="42"/>
      <c r="H1713" s="42"/>
      <c r="I1713" s="42"/>
      <c r="J1713" s="42"/>
      <c r="K1713" s="42"/>
      <c r="L1713" s="42"/>
      <c r="M1713" s="42"/>
      <c r="N1713" s="42"/>
      <c r="O1713" s="42"/>
      <c r="P1713" s="42"/>
      <c r="Q1713" s="42"/>
      <c r="R1713" s="42"/>
      <c r="S1713" s="42"/>
    </row>
    <row r="1714" spans="1:19" s="41" customFormat="1" ht="13.5">
      <c r="A1714" s="42"/>
      <c r="B1714" s="42"/>
      <c r="C1714" s="42"/>
      <c r="D1714" s="42"/>
      <c r="E1714" s="42"/>
      <c r="F1714" s="42"/>
      <c r="G1714" s="42"/>
      <c r="H1714" s="42"/>
      <c r="I1714" s="42"/>
      <c r="J1714" s="42"/>
      <c r="K1714" s="42"/>
      <c r="L1714" s="42"/>
      <c r="M1714" s="42"/>
      <c r="N1714" s="42"/>
      <c r="O1714" s="42"/>
      <c r="P1714" s="42"/>
      <c r="Q1714" s="42"/>
      <c r="R1714" s="42"/>
      <c r="S1714" s="42"/>
    </row>
    <row r="1715" spans="1:19" s="41" customFormat="1" ht="13.5">
      <c r="A1715" s="42"/>
      <c r="B1715" s="42"/>
      <c r="C1715" s="42"/>
      <c r="D1715" s="42"/>
      <c r="E1715" s="42"/>
      <c r="F1715" s="42"/>
      <c r="G1715" s="42"/>
      <c r="H1715" s="42"/>
      <c r="I1715" s="42"/>
      <c r="J1715" s="42"/>
      <c r="K1715" s="42"/>
      <c r="L1715" s="42"/>
      <c r="M1715" s="42"/>
      <c r="N1715" s="42"/>
      <c r="O1715" s="42"/>
      <c r="P1715" s="42"/>
      <c r="Q1715" s="42"/>
      <c r="R1715" s="42"/>
      <c r="S1715" s="42"/>
    </row>
    <row r="1716" spans="1:19" s="41" customFormat="1" ht="13.5">
      <c r="A1716" s="42"/>
      <c r="B1716" s="42"/>
      <c r="C1716" s="42"/>
      <c r="D1716" s="42"/>
      <c r="E1716" s="42"/>
      <c r="F1716" s="42"/>
      <c r="G1716" s="42"/>
      <c r="H1716" s="42"/>
      <c r="I1716" s="42"/>
      <c r="J1716" s="42"/>
      <c r="K1716" s="42"/>
      <c r="L1716" s="42"/>
      <c r="M1716" s="42"/>
      <c r="N1716" s="42"/>
      <c r="O1716" s="42"/>
      <c r="P1716" s="42"/>
      <c r="Q1716" s="42"/>
      <c r="R1716" s="42"/>
      <c r="S1716" s="42"/>
    </row>
    <row r="1717" spans="1:19" s="41" customFormat="1" ht="13.5">
      <c r="A1717" s="42"/>
      <c r="B1717" s="42"/>
      <c r="C1717" s="42"/>
      <c r="D1717" s="42"/>
      <c r="E1717" s="42"/>
      <c r="F1717" s="42"/>
      <c r="G1717" s="42"/>
      <c r="H1717" s="42"/>
      <c r="I1717" s="42"/>
      <c r="J1717" s="42"/>
      <c r="K1717" s="42"/>
      <c r="L1717" s="42"/>
      <c r="M1717" s="42"/>
      <c r="N1717" s="42"/>
      <c r="O1717" s="42"/>
      <c r="P1717" s="42"/>
      <c r="Q1717" s="42"/>
      <c r="R1717" s="42"/>
      <c r="S1717" s="42"/>
    </row>
    <row r="1718" spans="1:19" s="41" customFormat="1" ht="13.5">
      <c r="A1718" s="42"/>
      <c r="B1718" s="42"/>
      <c r="C1718" s="42"/>
      <c r="D1718" s="42"/>
      <c r="E1718" s="42"/>
      <c r="F1718" s="42"/>
      <c r="G1718" s="42"/>
      <c r="H1718" s="42"/>
      <c r="I1718" s="42"/>
      <c r="J1718" s="42"/>
      <c r="K1718" s="42"/>
      <c r="L1718" s="42"/>
      <c r="M1718" s="42"/>
      <c r="N1718" s="42"/>
      <c r="O1718" s="42"/>
      <c r="P1718" s="42"/>
      <c r="Q1718" s="42"/>
      <c r="R1718" s="42"/>
      <c r="S1718" s="42"/>
    </row>
    <row r="1719" spans="1:19" s="41" customFormat="1" ht="13.5">
      <c r="A1719" s="42"/>
      <c r="B1719" s="42"/>
      <c r="C1719" s="42"/>
      <c r="D1719" s="42"/>
      <c r="E1719" s="42"/>
      <c r="F1719" s="42"/>
      <c r="G1719" s="42"/>
      <c r="H1719" s="42"/>
      <c r="I1719" s="42"/>
      <c r="J1719" s="42"/>
      <c r="K1719" s="42"/>
      <c r="L1719" s="42"/>
      <c r="M1719" s="42"/>
      <c r="N1719" s="42"/>
      <c r="O1719" s="42"/>
      <c r="P1719" s="42"/>
      <c r="Q1719" s="42"/>
      <c r="R1719" s="42"/>
      <c r="S1719" s="42"/>
    </row>
    <row r="1720" spans="1:19" s="41" customFormat="1" ht="13.5">
      <c r="A1720" s="42"/>
      <c r="B1720" s="42"/>
      <c r="C1720" s="42"/>
      <c r="D1720" s="42"/>
      <c r="E1720" s="42"/>
      <c r="F1720" s="42"/>
      <c r="G1720" s="42"/>
      <c r="H1720" s="42"/>
      <c r="I1720" s="42"/>
      <c r="J1720" s="42"/>
      <c r="K1720" s="42"/>
      <c r="L1720" s="42"/>
      <c r="M1720" s="42"/>
      <c r="N1720" s="42"/>
      <c r="O1720" s="42"/>
      <c r="P1720" s="42"/>
      <c r="Q1720" s="42"/>
      <c r="R1720" s="42"/>
      <c r="S1720" s="42"/>
    </row>
    <row r="1721" spans="1:19" s="41" customFormat="1" ht="13.5">
      <c r="A1721" s="42"/>
      <c r="B1721" s="42"/>
      <c r="C1721" s="42"/>
      <c r="D1721" s="42"/>
      <c r="E1721" s="42"/>
      <c r="F1721" s="42"/>
      <c r="G1721" s="42"/>
      <c r="H1721" s="42"/>
      <c r="I1721" s="42"/>
      <c r="J1721" s="42"/>
      <c r="K1721" s="42"/>
      <c r="L1721" s="42"/>
      <c r="M1721" s="42"/>
      <c r="N1721" s="42"/>
      <c r="O1721" s="42"/>
      <c r="P1721" s="42"/>
      <c r="Q1721" s="42"/>
      <c r="R1721" s="42"/>
      <c r="S1721" s="42"/>
    </row>
    <row r="1722" spans="1:19" s="41" customFormat="1" ht="13.5">
      <c r="A1722" s="42"/>
      <c r="B1722" s="42"/>
      <c r="C1722" s="42"/>
      <c r="D1722" s="42"/>
      <c r="E1722" s="42"/>
      <c r="F1722" s="42"/>
      <c r="G1722" s="42"/>
      <c r="H1722" s="42"/>
      <c r="I1722" s="42"/>
      <c r="J1722" s="42"/>
      <c r="K1722" s="42"/>
      <c r="L1722" s="42"/>
      <c r="M1722" s="42"/>
      <c r="N1722" s="42"/>
      <c r="O1722" s="42"/>
      <c r="P1722" s="42"/>
      <c r="Q1722" s="42"/>
      <c r="R1722" s="42"/>
      <c r="S1722" s="42"/>
    </row>
    <row r="1723" spans="1:19" s="41" customFormat="1" ht="13.5">
      <c r="A1723" s="42"/>
      <c r="B1723" s="42"/>
      <c r="C1723" s="42"/>
      <c r="D1723" s="42"/>
      <c r="E1723" s="42"/>
      <c r="F1723" s="42"/>
      <c r="G1723" s="42"/>
      <c r="H1723" s="42"/>
      <c r="I1723" s="42"/>
      <c r="J1723" s="42"/>
      <c r="K1723" s="42"/>
      <c r="L1723" s="42"/>
      <c r="M1723" s="42"/>
      <c r="N1723" s="42"/>
      <c r="O1723" s="42"/>
      <c r="P1723" s="42"/>
      <c r="Q1723" s="42"/>
      <c r="R1723" s="42"/>
      <c r="S1723" s="42"/>
    </row>
    <row r="1724" spans="1:19" s="41" customFormat="1" ht="13.5">
      <c r="A1724" s="42"/>
      <c r="B1724" s="42"/>
      <c r="C1724" s="42"/>
      <c r="D1724" s="42"/>
      <c r="E1724" s="42"/>
      <c r="F1724" s="42"/>
      <c r="G1724" s="42"/>
      <c r="H1724" s="42"/>
      <c r="I1724" s="42"/>
      <c r="J1724" s="42"/>
      <c r="K1724" s="42"/>
      <c r="L1724" s="42"/>
      <c r="M1724" s="42"/>
      <c r="N1724" s="42"/>
      <c r="O1724" s="42"/>
      <c r="P1724" s="42"/>
      <c r="Q1724" s="42"/>
      <c r="R1724" s="42"/>
      <c r="S1724" s="42"/>
    </row>
    <row r="1725" spans="1:19" s="41" customFormat="1" ht="13.5">
      <c r="A1725" s="42"/>
      <c r="B1725" s="42"/>
      <c r="C1725" s="42"/>
      <c r="D1725" s="42"/>
      <c r="E1725" s="42"/>
      <c r="F1725" s="42"/>
      <c r="G1725" s="42"/>
      <c r="H1725" s="42"/>
      <c r="I1725" s="42"/>
      <c r="J1725" s="42"/>
      <c r="K1725" s="42"/>
      <c r="L1725" s="42"/>
      <c r="M1725" s="42"/>
      <c r="N1725" s="42"/>
      <c r="O1725" s="42"/>
      <c r="P1725" s="42"/>
      <c r="Q1725" s="42"/>
      <c r="R1725" s="42"/>
      <c r="S1725" s="42"/>
    </row>
    <row r="1726" spans="1:19" s="41" customFormat="1" ht="13.5">
      <c r="A1726" s="42"/>
      <c r="B1726" s="42"/>
      <c r="C1726" s="42"/>
      <c r="D1726" s="42"/>
      <c r="E1726" s="42"/>
      <c r="F1726" s="42"/>
      <c r="G1726" s="42"/>
      <c r="H1726" s="42"/>
      <c r="I1726" s="42"/>
      <c r="J1726" s="42"/>
      <c r="K1726" s="42"/>
      <c r="L1726" s="42"/>
      <c r="M1726" s="42"/>
      <c r="N1726" s="42"/>
      <c r="O1726" s="42"/>
      <c r="P1726" s="42"/>
      <c r="Q1726" s="42"/>
      <c r="R1726" s="42"/>
      <c r="S1726" s="42"/>
    </row>
    <row r="1727" spans="1:19" s="41" customFormat="1" ht="13.5">
      <c r="A1727" s="42"/>
      <c r="B1727" s="42"/>
      <c r="C1727" s="42"/>
      <c r="D1727" s="42"/>
      <c r="E1727" s="42"/>
      <c r="F1727" s="42"/>
      <c r="G1727" s="42"/>
      <c r="H1727" s="42"/>
      <c r="I1727" s="42"/>
      <c r="J1727" s="42"/>
      <c r="K1727" s="42"/>
      <c r="L1727" s="42"/>
      <c r="M1727" s="42"/>
      <c r="N1727" s="42"/>
      <c r="O1727" s="42"/>
      <c r="P1727" s="42"/>
      <c r="Q1727" s="42"/>
      <c r="R1727" s="42"/>
      <c r="S1727" s="42"/>
    </row>
    <row r="1728" spans="1:19" s="41" customFormat="1" ht="13.5">
      <c r="A1728" s="42"/>
      <c r="B1728" s="42"/>
      <c r="C1728" s="42"/>
      <c r="D1728" s="42"/>
      <c r="E1728" s="42"/>
      <c r="F1728" s="42"/>
      <c r="G1728" s="42"/>
      <c r="H1728" s="42"/>
      <c r="I1728" s="42"/>
      <c r="J1728" s="42"/>
      <c r="K1728" s="42"/>
      <c r="L1728" s="42"/>
      <c r="M1728" s="42"/>
      <c r="N1728" s="42"/>
      <c r="O1728" s="42"/>
      <c r="P1728" s="42"/>
      <c r="Q1728" s="42"/>
      <c r="R1728" s="42"/>
      <c r="S1728" s="42"/>
    </row>
    <row r="1729" spans="1:19" s="41" customFormat="1" ht="13.5">
      <c r="A1729" s="42"/>
      <c r="B1729" s="42"/>
      <c r="C1729" s="42"/>
      <c r="D1729" s="42"/>
      <c r="E1729" s="42"/>
      <c r="F1729" s="42"/>
      <c r="G1729" s="42"/>
      <c r="H1729" s="42"/>
      <c r="I1729" s="42"/>
      <c r="J1729" s="42"/>
      <c r="K1729" s="42"/>
      <c r="L1729" s="42"/>
      <c r="M1729" s="42"/>
      <c r="N1729" s="42"/>
      <c r="O1729" s="42"/>
      <c r="P1729" s="42"/>
      <c r="Q1729" s="42"/>
      <c r="R1729" s="42"/>
      <c r="S1729" s="42"/>
    </row>
    <row r="1730" spans="1:19" s="41" customFormat="1" ht="13.5">
      <c r="A1730" s="42"/>
      <c r="B1730" s="42"/>
      <c r="C1730" s="42"/>
      <c r="D1730" s="42"/>
      <c r="E1730" s="42"/>
      <c r="F1730" s="42"/>
      <c r="G1730" s="42"/>
      <c r="H1730" s="42"/>
      <c r="I1730" s="42"/>
      <c r="J1730" s="42"/>
      <c r="K1730" s="42"/>
      <c r="L1730" s="42"/>
      <c r="M1730" s="42"/>
      <c r="N1730" s="42"/>
      <c r="O1730" s="42"/>
      <c r="P1730" s="42"/>
      <c r="Q1730" s="42"/>
      <c r="R1730" s="42"/>
      <c r="S1730" s="42"/>
    </row>
    <row r="1731" spans="1:19" s="41" customFormat="1" ht="13.5">
      <c r="A1731" s="42"/>
      <c r="B1731" s="42"/>
      <c r="C1731" s="42"/>
      <c r="D1731" s="42"/>
      <c r="E1731" s="42"/>
      <c r="F1731" s="42"/>
      <c r="G1731" s="42"/>
      <c r="H1731" s="42"/>
      <c r="I1731" s="42"/>
      <c r="J1731" s="42"/>
      <c r="K1731" s="42"/>
      <c r="L1731" s="42"/>
      <c r="M1731" s="42"/>
      <c r="N1731" s="42"/>
      <c r="O1731" s="42"/>
      <c r="P1731" s="42"/>
      <c r="Q1731" s="42"/>
      <c r="R1731" s="42"/>
      <c r="S1731" s="42"/>
    </row>
    <row r="1732" spans="1:19" s="41" customFormat="1" ht="13.5">
      <c r="A1732" s="42"/>
      <c r="B1732" s="42"/>
      <c r="C1732" s="42"/>
      <c r="D1732" s="42"/>
      <c r="E1732" s="42"/>
      <c r="F1732" s="42"/>
      <c r="G1732" s="42"/>
      <c r="H1732" s="42"/>
      <c r="I1732" s="42"/>
      <c r="J1732" s="42"/>
      <c r="K1732" s="42"/>
      <c r="L1732" s="42"/>
      <c r="M1732" s="42"/>
      <c r="N1732" s="42"/>
      <c r="O1732" s="42"/>
      <c r="P1732" s="42"/>
      <c r="Q1732" s="42"/>
      <c r="R1732" s="42"/>
      <c r="S1732" s="42"/>
    </row>
    <row r="1733" spans="1:19" s="41" customFormat="1" ht="13.5">
      <c r="A1733" s="42"/>
      <c r="B1733" s="42"/>
      <c r="C1733" s="42"/>
      <c r="D1733" s="42"/>
      <c r="E1733" s="42"/>
      <c r="F1733" s="42"/>
      <c r="G1733" s="42"/>
      <c r="H1733" s="42"/>
      <c r="I1733" s="42"/>
      <c r="J1733" s="42"/>
      <c r="K1733" s="42"/>
      <c r="L1733" s="42"/>
      <c r="M1733" s="42"/>
      <c r="N1733" s="42"/>
      <c r="O1733" s="42"/>
      <c r="P1733" s="42"/>
      <c r="Q1733" s="42"/>
      <c r="R1733" s="42"/>
      <c r="S1733" s="42"/>
    </row>
    <row r="1734" spans="1:19" s="41" customFormat="1" ht="13.5">
      <c r="A1734" s="42"/>
      <c r="B1734" s="42"/>
      <c r="C1734" s="42"/>
      <c r="D1734" s="42"/>
      <c r="E1734" s="42"/>
      <c r="F1734" s="42"/>
      <c r="G1734" s="42"/>
      <c r="H1734" s="42"/>
      <c r="I1734" s="42"/>
      <c r="J1734" s="42"/>
      <c r="K1734" s="42"/>
      <c r="L1734" s="42"/>
      <c r="M1734" s="42"/>
      <c r="N1734" s="42"/>
      <c r="O1734" s="42"/>
      <c r="P1734" s="42"/>
      <c r="Q1734" s="42"/>
      <c r="R1734" s="42"/>
      <c r="S1734" s="42"/>
    </row>
    <row r="1735" spans="1:19" s="41" customFormat="1" ht="13.5">
      <c r="A1735" s="42"/>
      <c r="B1735" s="42"/>
      <c r="C1735" s="42"/>
      <c r="D1735" s="42"/>
      <c r="E1735" s="42"/>
      <c r="F1735" s="42"/>
      <c r="G1735" s="42"/>
      <c r="H1735" s="42"/>
      <c r="I1735" s="42"/>
      <c r="J1735" s="42"/>
      <c r="K1735" s="42"/>
      <c r="L1735" s="42"/>
      <c r="M1735" s="42"/>
      <c r="N1735" s="42"/>
      <c r="O1735" s="42"/>
      <c r="P1735" s="42"/>
      <c r="Q1735" s="42"/>
      <c r="R1735" s="42"/>
      <c r="S1735" s="42"/>
    </row>
    <row r="1736" spans="1:19" s="41" customFormat="1" ht="13.5">
      <c r="A1736" s="42"/>
      <c r="B1736" s="42"/>
      <c r="C1736" s="42"/>
      <c r="D1736" s="42"/>
      <c r="E1736" s="42"/>
      <c r="F1736" s="42"/>
      <c r="G1736" s="42"/>
      <c r="H1736" s="42"/>
      <c r="I1736" s="42"/>
      <c r="J1736" s="42"/>
      <c r="K1736" s="42"/>
      <c r="L1736" s="42"/>
      <c r="M1736" s="42"/>
      <c r="N1736" s="42"/>
      <c r="O1736" s="42"/>
      <c r="P1736" s="42"/>
      <c r="Q1736" s="42"/>
      <c r="R1736" s="42"/>
      <c r="S1736" s="42"/>
    </row>
    <row r="1737" spans="1:19" s="41" customFormat="1" ht="13.5">
      <c r="A1737" s="42"/>
      <c r="B1737" s="42"/>
      <c r="C1737" s="42"/>
      <c r="D1737" s="42"/>
      <c r="E1737" s="42"/>
      <c r="F1737" s="42"/>
      <c r="G1737" s="42"/>
      <c r="H1737" s="42"/>
      <c r="I1737" s="42"/>
      <c r="J1737" s="42"/>
      <c r="K1737" s="42"/>
      <c r="L1737" s="42"/>
      <c r="M1737" s="42"/>
      <c r="N1737" s="42"/>
      <c r="O1737" s="42"/>
      <c r="P1737" s="42"/>
      <c r="Q1737" s="42"/>
      <c r="R1737" s="42"/>
      <c r="S1737" s="42"/>
    </row>
    <row r="1738" spans="1:19" s="41" customFormat="1" ht="13.5">
      <c r="A1738" s="42"/>
      <c r="B1738" s="42"/>
      <c r="C1738" s="42"/>
      <c r="D1738" s="42"/>
      <c r="E1738" s="42"/>
      <c r="F1738" s="42"/>
      <c r="G1738" s="42"/>
      <c r="H1738" s="42"/>
      <c r="I1738" s="42"/>
      <c r="J1738" s="42"/>
      <c r="K1738" s="42"/>
      <c r="L1738" s="42"/>
      <c r="M1738" s="42"/>
      <c r="N1738" s="42"/>
      <c r="O1738" s="42"/>
      <c r="P1738" s="42"/>
      <c r="Q1738" s="42"/>
      <c r="R1738" s="42"/>
      <c r="S1738" s="42"/>
    </row>
    <row r="1739" spans="1:19" s="41" customFormat="1" ht="13.5">
      <c r="A1739" s="42"/>
      <c r="B1739" s="42"/>
      <c r="C1739" s="42"/>
      <c r="D1739" s="42"/>
      <c r="E1739" s="42"/>
      <c r="F1739" s="42"/>
      <c r="G1739" s="42"/>
      <c r="H1739" s="42"/>
      <c r="I1739" s="42"/>
      <c r="J1739" s="42"/>
      <c r="K1739" s="42"/>
      <c r="L1739" s="42"/>
      <c r="M1739" s="42"/>
      <c r="N1739" s="42"/>
      <c r="O1739" s="42"/>
      <c r="P1739" s="42"/>
      <c r="Q1739" s="42"/>
      <c r="R1739" s="42"/>
      <c r="S1739" s="42"/>
    </row>
    <row r="1740" spans="1:19" s="41" customFormat="1" ht="13.5">
      <c r="A1740" s="42"/>
      <c r="B1740" s="42"/>
      <c r="C1740" s="42"/>
      <c r="D1740" s="42"/>
      <c r="E1740" s="42"/>
      <c r="F1740" s="42"/>
      <c r="G1740" s="42"/>
      <c r="H1740" s="42"/>
      <c r="I1740" s="42"/>
      <c r="J1740" s="42"/>
      <c r="K1740" s="42"/>
      <c r="L1740" s="42"/>
      <c r="M1740" s="42"/>
      <c r="N1740" s="42"/>
      <c r="O1740" s="42"/>
      <c r="P1740" s="42"/>
      <c r="Q1740" s="42"/>
      <c r="R1740" s="42"/>
      <c r="S1740" s="42"/>
    </row>
    <row r="1741" spans="1:19" s="41" customFormat="1" ht="13.5">
      <c r="A1741" s="42"/>
      <c r="B1741" s="42"/>
      <c r="C1741" s="42"/>
      <c r="D1741" s="42"/>
      <c r="E1741" s="42"/>
      <c r="F1741" s="42"/>
      <c r="G1741" s="42"/>
      <c r="H1741" s="42"/>
      <c r="I1741" s="42"/>
      <c r="J1741" s="42"/>
      <c r="K1741" s="42"/>
      <c r="L1741" s="42"/>
      <c r="M1741" s="42"/>
      <c r="N1741" s="42"/>
      <c r="O1741" s="42"/>
      <c r="P1741" s="42"/>
      <c r="Q1741" s="42"/>
      <c r="R1741" s="42"/>
      <c r="S1741" s="42"/>
    </row>
    <row r="1742" spans="1:19" s="41" customFormat="1" ht="13.5">
      <c r="A1742" s="42"/>
      <c r="B1742" s="42"/>
      <c r="C1742" s="42"/>
      <c r="D1742" s="42"/>
      <c r="E1742" s="42"/>
      <c r="F1742" s="42"/>
      <c r="G1742" s="42"/>
      <c r="H1742" s="42"/>
      <c r="I1742" s="42"/>
      <c r="J1742" s="42"/>
      <c r="K1742" s="42"/>
      <c r="L1742" s="42"/>
      <c r="M1742" s="42"/>
      <c r="N1742" s="42"/>
      <c r="O1742" s="42"/>
      <c r="P1742" s="42"/>
      <c r="Q1742" s="42"/>
      <c r="R1742" s="42"/>
      <c r="S1742" s="42"/>
    </row>
    <row r="1743" spans="1:19" s="41" customFormat="1" ht="13.5">
      <c r="A1743" s="42"/>
      <c r="B1743" s="42"/>
      <c r="C1743" s="42"/>
      <c r="D1743" s="42"/>
      <c r="E1743" s="42"/>
      <c r="F1743" s="42"/>
      <c r="G1743" s="42"/>
      <c r="H1743" s="42"/>
      <c r="I1743" s="42"/>
      <c r="J1743" s="42"/>
      <c r="K1743" s="42"/>
      <c r="L1743" s="42"/>
      <c r="M1743" s="42"/>
      <c r="N1743" s="42"/>
      <c r="O1743" s="42"/>
      <c r="P1743" s="42"/>
      <c r="Q1743" s="42"/>
      <c r="R1743" s="42"/>
      <c r="S1743" s="42"/>
    </row>
    <row r="1744" spans="1:19" s="41" customFormat="1" ht="13.5">
      <c r="A1744" s="42"/>
      <c r="B1744" s="42"/>
      <c r="C1744" s="42"/>
      <c r="D1744" s="42"/>
      <c r="E1744" s="42"/>
      <c r="F1744" s="42"/>
      <c r="G1744" s="42"/>
      <c r="H1744" s="42"/>
      <c r="I1744" s="42"/>
      <c r="J1744" s="42"/>
      <c r="K1744" s="42"/>
      <c r="L1744" s="42"/>
      <c r="M1744" s="42"/>
      <c r="N1744" s="42"/>
      <c r="O1744" s="42"/>
      <c r="P1744" s="42"/>
      <c r="Q1744" s="42"/>
      <c r="R1744" s="42"/>
      <c r="S1744" s="42"/>
    </row>
    <row r="1745" spans="1:19" s="41" customFormat="1" ht="13.5">
      <c r="A1745" s="42"/>
      <c r="B1745" s="42"/>
      <c r="C1745" s="42"/>
      <c r="D1745" s="42"/>
      <c r="E1745" s="42"/>
      <c r="F1745" s="42"/>
      <c r="G1745" s="42"/>
      <c r="H1745" s="42"/>
      <c r="I1745" s="42"/>
      <c r="J1745" s="42"/>
      <c r="K1745" s="42"/>
      <c r="L1745" s="42"/>
      <c r="M1745" s="42"/>
      <c r="N1745" s="42"/>
      <c r="O1745" s="42"/>
      <c r="P1745" s="42"/>
      <c r="Q1745" s="42"/>
      <c r="R1745" s="42"/>
      <c r="S1745" s="42"/>
    </row>
    <row r="1746" spans="1:19" s="41" customFormat="1" ht="13.5">
      <c r="A1746" s="42"/>
      <c r="B1746" s="42"/>
      <c r="C1746" s="42"/>
      <c r="D1746" s="42"/>
      <c r="E1746" s="42"/>
      <c r="F1746" s="42"/>
      <c r="G1746" s="42"/>
      <c r="H1746" s="42"/>
      <c r="I1746" s="42"/>
      <c r="J1746" s="42"/>
      <c r="K1746" s="42"/>
      <c r="L1746" s="42"/>
      <c r="M1746" s="42"/>
      <c r="N1746" s="42"/>
      <c r="O1746" s="42"/>
      <c r="P1746" s="42"/>
      <c r="Q1746" s="42"/>
      <c r="R1746" s="42"/>
      <c r="S1746" s="42"/>
    </row>
    <row r="1747" spans="1:19" s="41" customFormat="1" ht="13.5">
      <c r="A1747" s="42"/>
      <c r="B1747" s="42"/>
      <c r="C1747" s="42"/>
      <c r="D1747" s="42"/>
      <c r="E1747" s="42"/>
      <c r="F1747" s="42"/>
      <c r="G1747" s="42"/>
      <c r="H1747" s="42"/>
      <c r="I1747" s="42"/>
      <c r="J1747" s="42"/>
      <c r="K1747" s="42"/>
      <c r="L1747" s="42"/>
      <c r="M1747" s="42"/>
      <c r="N1747" s="42"/>
      <c r="O1747" s="42"/>
      <c r="P1747" s="42"/>
      <c r="Q1747" s="42"/>
      <c r="R1747" s="42"/>
      <c r="S1747" s="42"/>
    </row>
    <row r="1748" spans="1:19" s="41" customFormat="1" ht="13.5">
      <c r="A1748" s="42"/>
      <c r="B1748" s="42"/>
      <c r="C1748" s="42"/>
      <c r="D1748" s="42"/>
      <c r="E1748" s="42"/>
      <c r="F1748" s="42"/>
      <c r="G1748" s="42"/>
      <c r="H1748" s="42"/>
      <c r="I1748" s="42"/>
      <c r="J1748" s="42"/>
      <c r="K1748" s="42"/>
      <c r="L1748" s="42"/>
      <c r="M1748" s="42"/>
      <c r="N1748" s="42"/>
      <c r="O1748" s="42"/>
      <c r="P1748" s="42"/>
      <c r="Q1748" s="42"/>
      <c r="R1748" s="42"/>
      <c r="S1748" s="42"/>
    </row>
    <row r="1749" spans="1:19" s="41" customFormat="1" ht="13.5">
      <c r="A1749" s="42"/>
      <c r="B1749" s="42"/>
      <c r="C1749" s="42"/>
      <c r="D1749" s="42"/>
      <c r="E1749" s="42"/>
      <c r="F1749" s="42"/>
      <c r="G1749" s="42"/>
      <c r="H1749" s="42"/>
      <c r="I1749" s="42"/>
      <c r="J1749" s="42"/>
      <c r="K1749" s="42"/>
      <c r="L1749" s="42"/>
      <c r="M1749" s="42"/>
      <c r="N1749" s="42"/>
      <c r="O1749" s="42"/>
      <c r="P1749" s="42"/>
      <c r="Q1749" s="42"/>
      <c r="R1749" s="42"/>
      <c r="S1749" s="42"/>
    </row>
    <row r="1750" spans="1:19" s="41" customFormat="1" ht="13.5">
      <c r="A1750" s="42"/>
      <c r="B1750" s="42"/>
      <c r="C1750" s="42"/>
      <c r="D1750" s="42"/>
      <c r="E1750" s="42"/>
      <c r="F1750" s="42"/>
      <c r="G1750" s="42"/>
      <c r="H1750" s="42"/>
      <c r="I1750" s="42"/>
      <c r="J1750" s="42"/>
      <c r="K1750" s="42"/>
      <c r="L1750" s="42"/>
      <c r="M1750" s="42"/>
      <c r="N1750" s="42"/>
      <c r="O1750" s="42"/>
      <c r="P1750" s="42"/>
      <c r="Q1750" s="42"/>
      <c r="R1750" s="42"/>
      <c r="S1750" s="42"/>
    </row>
    <row r="1751" spans="1:19" s="41" customFormat="1" ht="13.5">
      <c r="A1751" s="42"/>
      <c r="B1751" s="42"/>
      <c r="C1751" s="42"/>
      <c r="D1751" s="42"/>
      <c r="E1751" s="42"/>
      <c r="F1751" s="42"/>
      <c r="G1751" s="42"/>
      <c r="H1751" s="42"/>
      <c r="I1751" s="42"/>
      <c r="J1751" s="42"/>
      <c r="K1751" s="42"/>
      <c r="L1751" s="42"/>
      <c r="M1751" s="42"/>
      <c r="N1751" s="42"/>
      <c r="O1751" s="42"/>
      <c r="P1751" s="42"/>
      <c r="Q1751" s="42"/>
      <c r="R1751" s="42"/>
      <c r="S1751" s="42"/>
    </row>
    <row r="1752" spans="1:19" s="41" customFormat="1" ht="13.5">
      <c r="A1752" s="42"/>
      <c r="B1752" s="42"/>
      <c r="C1752" s="42"/>
      <c r="D1752" s="42"/>
      <c r="E1752" s="42"/>
      <c r="F1752" s="42"/>
      <c r="G1752" s="42"/>
      <c r="H1752" s="42"/>
      <c r="I1752" s="42"/>
      <c r="J1752" s="42"/>
      <c r="K1752" s="42"/>
      <c r="L1752" s="42"/>
      <c r="M1752" s="42"/>
      <c r="N1752" s="42"/>
      <c r="O1752" s="42"/>
      <c r="P1752" s="42"/>
      <c r="Q1752" s="42"/>
      <c r="R1752" s="42"/>
      <c r="S1752" s="42"/>
    </row>
    <row r="1753" spans="1:19" s="41" customFormat="1" ht="13.5">
      <c r="A1753" s="42"/>
      <c r="B1753" s="42"/>
      <c r="C1753" s="42"/>
      <c r="D1753" s="42"/>
      <c r="E1753" s="42"/>
      <c r="F1753" s="42"/>
      <c r="G1753" s="42"/>
      <c r="H1753" s="42"/>
      <c r="I1753" s="42"/>
      <c r="J1753" s="42"/>
      <c r="K1753" s="42"/>
      <c r="L1753" s="42"/>
      <c r="M1753" s="42"/>
      <c r="N1753" s="42"/>
      <c r="O1753" s="42"/>
      <c r="P1753" s="42"/>
      <c r="Q1753" s="42"/>
      <c r="R1753" s="42"/>
      <c r="S1753" s="42"/>
    </row>
    <row r="1754" spans="1:19" s="41" customFormat="1" ht="13.5">
      <c r="A1754" s="42"/>
      <c r="B1754" s="42"/>
      <c r="C1754" s="42"/>
      <c r="D1754" s="42"/>
      <c r="E1754" s="42"/>
      <c r="F1754" s="42"/>
      <c r="G1754" s="42"/>
      <c r="H1754" s="42"/>
      <c r="I1754" s="42"/>
      <c r="J1754" s="42"/>
      <c r="K1754" s="42"/>
      <c r="L1754" s="42"/>
      <c r="M1754" s="42"/>
      <c r="N1754" s="42"/>
      <c r="O1754" s="42"/>
      <c r="P1754" s="42"/>
      <c r="Q1754" s="42"/>
      <c r="R1754" s="42"/>
      <c r="S1754" s="42"/>
    </row>
    <row r="1755" spans="1:19" s="41" customFormat="1" ht="13.5">
      <c r="A1755" s="42"/>
      <c r="B1755" s="42"/>
      <c r="C1755" s="42"/>
      <c r="D1755" s="42"/>
      <c r="E1755" s="42"/>
      <c r="F1755" s="42"/>
      <c r="G1755" s="42"/>
      <c r="H1755" s="42"/>
      <c r="I1755" s="42"/>
      <c r="J1755" s="42"/>
      <c r="K1755" s="42"/>
      <c r="L1755" s="42"/>
      <c r="M1755" s="42"/>
      <c r="N1755" s="42"/>
      <c r="O1755" s="42"/>
      <c r="P1755" s="42"/>
      <c r="Q1755" s="42"/>
      <c r="R1755" s="42"/>
      <c r="S1755" s="42"/>
    </row>
    <row r="1756" spans="1:19" s="41" customFormat="1" ht="13.5">
      <c r="A1756" s="42"/>
      <c r="B1756" s="42"/>
      <c r="C1756" s="42"/>
      <c r="D1756" s="42"/>
      <c r="E1756" s="42"/>
      <c r="F1756" s="42"/>
      <c r="G1756" s="42"/>
      <c r="H1756" s="42"/>
      <c r="I1756" s="42"/>
      <c r="J1756" s="42"/>
      <c r="K1756" s="42"/>
      <c r="L1756" s="42"/>
      <c r="M1756" s="42"/>
      <c r="N1756" s="42"/>
      <c r="O1756" s="42"/>
      <c r="P1756" s="42"/>
      <c r="Q1756" s="42"/>
      <c r="R1756" s="42"/>
      <c r="S1756" s="42"/>
    </row>
    <row r="1757" spans="1:19" s="41" customFormat="1" ht="13.5">
      <c r="A1757" s="42"/>
      <c r="B1757" s="42"/>
      <c r="C1757" s="42"/>
      <c r="D1757" s="42"/>
      <c r="E1757" s="42"/>
      <c r="F1757" s="42"/>
      <c r="G1757" s="42"/>
      <c r="H1757" s="42"/>
      <c r="I1757" s="42"/>
      <c r="J1757" s="42"/>
      <c r="K1757" s="42"/>
      <c r="L1757" s="42"/>
      <c r="M1757" s="42"/>
      <c r="N1757" s="42"/>
      <c r="O1757" s="42"/>
      <c r="P1757" s="42"/>
      <c r="Q1757" s="42"/>
      <c r="R1757" s="42"/>
      <c r="S1757" s="42"/>
    </row>
    <row r="1758" spans="1:19" s="41" customFormat="1" ht="13.5">
      <c r="A1758" s="42"/>
      <c r="B1758" s="42"/>
      <c r="C1758" s="42"/>
      <c r="D1758" s="42"/>
      <c r="E1758" s="42"/>
      <c r="F1758" s="42"/>
      <c r="G1758" s="42"/>
      <c r="H1758" s="42"/>
      <c r="I1758" s="42"/>
      <c r="J1758" s="42"/>
      <c r="K1758" s="42"/>
      <c r="L1758" s="42"/>
      <c r="M1758" s="42"/>
      <c r="N1758" s="42"/>
      <c r="O1758" s="42"/>
      <c r="P1758" s="42"/>
      <c r="Q1758" s="42"/>
      <c r="R1758" s="42"/>
      <c r="S1758" s="42"/>
    </row>
    <row r="1759" spans="1:19" s="41" customFormat="1" ht="13.5">
      <c r="A1759" s="42"/>
      <c r="B1759" s="42"/>
      <c r="C1759" s="42"/>
      <c r="D1759" s="42"/>
      <c r="E1759" s="42"/>
      <c r="F1759" s="42"/>
      <c r="G1759" s="42"/>
      <c r="H1759" s="42"/>
      <c r="I1759" s="42"/>
      <c r="J1759" s="42"/>
      <c r="K1759" s="42"/>
      <c r="L1759" s="42"/>
      <c r="M1759" s="42"/>
      <c r="N1759" s="42"/>
      <c r="O1759" s="42"/>
      <c r="P1759" s="42"/>
      <c r="Q1759" s="42"/>
      <c r="R1759" s="42"/>
      <c r="S1759" s="42"/>
    </row>
    <row r="1760" spans="1:19" s="41" customFormat="1" ht="13.5">
      <c r="A1760" s="42"/>
      <c r="B1760" s="42"/>
      <c r="C1760" s="42"/>
      <c r="D1760" s="42"/>
      <c r="E1760" s="42"/>
      <c r="F1760" s="42"/>
      <c r="G1760" s="42"/>
      <c r="H1760" s="42"/>
      <c r="I1760" s="42"/>
      <c r="J1760" s="42"/>
      <c r="K1760" s="42"/>
      <c r="L1760" s="42"/>
      <c r="M1760" s="42"/>
      <c r="N1760" s="42"/>
      <c r="O1760" s="42"/>
      <c r="P1760" s="42"/>
      <c r="Q1760" s="42"/>
      <c r="R1760" s="42"/>
      <c r="S1760" s="42"/>
    </row>
    <row r="1761" spans="1:19" s="41" customFormat="1" ht="13.5">
      <c r="A1761" s="42"/>
      <c r="B1761" s="42"/>
      <c r="C1761" s="42"/>
      <c r="D1761" s="42"/>
      <c r="E1761" s="42"/>
      <c r="F1761" s="42"/>
      <c r="G1761" s="42"/>
      <c r="H1761" s="42"/>
      <c r="I1761" s="42"/>
      <c r="J1761" s="42"/>
      <c r="K1761" s="42"/>
      <c r="L1761" s="42"/>
      <c r="M1761" s="42"/>
      <c r="N1761" s="42"/>
      <c r="O1761" s="42"/>
      <c r="P1761" s="42"/>
      <c r="Q1761" s="42"/>
      <c r="R1761" s="42"/>
      <c r="S1761" s="42"/>
    </row>
    <row r="1762" spans="1:19" s="41" customFormat="1" ht="13.5">
      <c r="A1762" s="42"/>
      <c r="B1762" s="42"/>
      <c r="C1762" s="42"/>
      <c r="D1762" s="42"/>
      <c r="E1762" s="42"/>
      <c r="F1762" s="42"/>
      <c r="G1762" s="42"/>
      <c r="H1762" s="42"/>
      <c r="I1762" s="42"/>
      <c r="J1762" s="42"/>
      <c r="K1762" s="42"/>
      <c r="L1762" s="42"/>
      <c r="M1762" s="42"/>
      <c r="N1762" s="42"/>
      <c r="O1762" s="42"/>
      <c r="P1762" s="42"/>
      <c r="Q1762" s="42"/>
      <c r="R1762" s="42"/>
      <c r="S1762" s="42"/>
    </row>
    <row r="1763" spans="1:19" s="41" customFormat="1" ht="13.5">
      <c r="A1763" s="42"/>
      <c r="B1763" s="42"/>
      <c r="C1763" s="42"/>
      <c r="D1763" s="42"/>
      <c r="E1763" s="42"/>
      <c r="F1763" s="42"/>
      <c r="G1763" s="42"/>
      <c r="H1763" s="42"/>
      <c r="I1763" s="42"/>
      <c r="J1763" s="42"/>
      <c r="K1763" s="42"/>
      <c r="L1763" s="42"/>
      <c r="M1763" s="42"/>
      <c r="N1763" s="42"/>
      <c r="O1763" s="42"/>
      <c r="P1763" s="42"/>
      <c r="Q1763" s="42"/>
      <c r="R1763" s="42"/>
      <c r="S1763" s="42"/>
    </row>
    <row r="1764" spans="1:19" s="41" customFormat="1" ht="13.5">
      <c r="A1764" s="42"/>
      <c r="B1764" s="42"/>
      <c r="C1764" s="42"/>
      <c r="D1764" s="42"/>
      <c r="E1764" s="42"/>
      <c r="F1764" s="42"/>
      <c r="G1764" s="42"/>
      <c r="H1764" s="42"/>
      <c r="I1764" s="42"/>
      <c r="J1764" s="42"/>
      <c r="K1764" s="42"/>
      <c r="L1764" s="42"/>
      <c r="M1764" s="42"/>
      <c r="N1764" s="42"/>
      <c r="O1764" s="42"/>
      <c r="P1764" s="42"/>
      <c r="Q1764" s="42"/>
      <c r="R1764" s="42"/>
      <c r="S1764" s="42"/>
    </row>
    <row r="1765" spans="1:19" s="41" customFormat="1" ht="13.5">
      <c r="A1765" s="42"/>
      <c r="B1765" s="42"/>
      <c r="C1765" s="42"/>
      <c r="D1765" s="42"/>
      <c r="E1765" s="42"/>
      <c r="F1765" s="42"/>
      <c r="G1765" s="42"/>
      <c r="H1765" s="42"/>
      <c r="I1765" s="42"/>
      <c r="J1765" s="42"/>
      <c r="K1765" s="42"/>
      <c r="L1765" s="42"/>
      <c r="M1765" s="42"/>
      <c r="N1765" s="42"/>
      <c r="O1765" s="42"/>
      <c r="P1765" s="42"/>
      <c r="Q1765" s="42"/>
      <c r="R1765" s="42"/>
      <c r="S1765" s="42"/>
    </row>
    <row r="1766" spans="1:19" s="41" customFormat="1" ht="13.5">
      <c r="A1766" s="42"/>
      <c r="B1766" s="42"/>
      <c r="C1766" s="42"/>
      <c r="D1766" s="42"/>
      <c r="E1766" s="42"/>
      <c r="F1766" s="42"/>
      <c r="G1766" s="42"/>
      <c r="H1766" s="42"/>
      <c r="I1766" s="42"/>
      <c r="J1766" s="42"/>
      <c r="K1766" s="42"/>
      <c r="L1766" s="42"/>
      <c r="M1766" s="42"/>
      <c r="N1766" s="42"/>
      <c r="O1766" s="42"/>
      <c r="P1766" s="42"/>
      <c r="Q1766" s="42"/>
      <c r="R1766" s="42"/>
      <c r="S1766" s="42"/>
    </row>
    <row r="1767" spans="1:19" s="41" customFormat="1" ht="13.5">
      <c r="A1767" s="42"/>
      <c r="B1767" s="42"/>
      <c r="C1767" s="42"/>
      <c r="D1767" s="42"/>
      <c r="E1767" s="42"/>
      <c r="F1767" s="42"/>
      <c r="G1767" s="42"/>
      <c r="H1767" s="42"/>
      <c r="I1767" s="42"/>
      <c r="J1767" s="42"/>
      <c r="K1767" s="42"/>
      <c r="L1767" s="42"/>
      <c r="M1767" s="42"/>
      <c r="N1767" s="42"/>
      <c r="O1767" s="42"/>
      <c r="P1767" s="42"/>
      <c r="Q1767" s="42"/>
      <c r="R1767" s="42"/>
      <c r="S1767" s="42"/>
    </row>
    <row r="1768" spans="1:19" s="41" customFormat="1" ht="13.5">
      <c r="A1768" s="42"/>
      <c r="B1768" s="42"/>
      <c r="C1768" s="42"/>
      <c r="D1768" s="42"/>
      <c r="E1768" s="42"/>
      <c r="F1768" s="42"/>
      <c r="G1768" s="42"/>
      <c r="H1768" s="42"/>
      <c r="I1768" s="42"/>
      <c r="J1768" s="42"/>
      <c r="K1768" s="42"/>
      <c r="L1768" s="42"/>
      <c r="M1768" s="42"/>
      <c r="N1768" s="42"/>
      <c r="O1768" s="42"/>
      <c r="P1768" s="42"/>
      <c r="Q1768" s="42"/>
      <c r="R1768" s="42"/>
      <c r="S1768" s="42"/>
    </row>
    <row r="1769" spans="1:19" s="41" customFormat="1" ht="13.5">
      <c r="A1769" s="42"/>
      <c r="B1769" s="42"/>
      <c r="C1769" s="42"/>
      <c r="D1769" s="42"/>
      <c r="E1769" s="42"/>
      <c r="F1769" s="42"/>
      <c r="G1769" s="42"/>
      <c r="H1769" s="42"/>
      <c r="I1769" s="42"/>
      <c r="J1769" s="42"/>
      <c r="K1769" s="42"/>
      <c r="L1769" s="42"/>
      <c r="M1769" s="42"/>
      <c r="N1769" s="42"/>
      <c r="O1769" s="42"/>
      <c r="P1769" s="42"/>
      <c r="Q1769" s="42"/>
      <c r="R1769" s="42"/>
      <c r="S1769" s="42"/>
    </row>
    <row r="1770" spans="1:19" s="41" customFormat="1" ht="13.5">
      <c r="A1770" s="42"/>
      <c r="B1770" s="42"/>
      <c r="C1770" s="42"/>
      <c r="D1770" s="42"/>
      <c r="E1770" s="42"/>
      <c r="F1770" s="42"/>
      <c r="G1770" s="42"/>
      <c r="H1770" s="42"/>
      <c r="I1770" s="42"/>
      <c r="J1770" s="42"/>
      <c r="K1770" s="42"/>
      <c r="L1770" s="42"/>
      <c r="M1770" s="42"/>
      <c r="N1770" s="42"/>
      <c r="O1770" s="42"/>
      <c r="P1770" s="42"/>
      <c r="Q1770" s="42"/>
      <c r="R1770" s="42"/>
      <c r="S1770" s="42"/>
    </row>
    <row r="1771" spans="1:19" s="41" customFormat="1" ht="13.5">
      <c r="A1771" s="42"/>
      <c r="B1771" s="42"/>
      <c r="C1771" s="42"/>
      <c r="D1771" s="42"/>
      <c r="E1771" s="42"/>
      <c r="F1771" s="42"/>
      <c r="G1771" s="42"/>
      <c r="H1771" s="42"/>
      <c r="I1771" s="42"/>
      <c r="J1771" s="42"/>
      <c r="K1771" s="42"/>
      <c r="L1771" s="42"/>
      <c r="M1771" s="42"/>
      <c r="N1771" s="42"/>
      <c r="O1771" s="42"/>
      <c r="P1771" s="42"/>
      <c r="Q1771" s="42"/>
      <c r="R1771" s="42"/>
      <c r="S1771" s="42"/>
    </row>
    <row r="1772" spans="1:19" s="41" customFormat="1" ht="13.5">
      <c r="A1772" s="42"/>
      <c r="B1772" s="42"/>
      <c r="C1772" s="42"/>
      <c r="D1772" s="42"/>
      <c r="E1772" s="42"/>
      <c r="F1772" s="42"/>
      <c r="G1772" s="42"/>
      <c r="H1772" s="42"/>
      <c r="I1772" s="42"/>
      <c r="J1772" s="42"/>
      <c r="K1772" s="42"/>
      <c r="L1772" s="42"/>
      <c r="M1772" s="42"/>
      <c r="N1772" s="42"/>
      <c r="O1772" s="42"/>
      <c r="P1772" s="42"/>
      <c r="Q1772" s="42"/>
      <c r="R1772" s="42"/>
      <c r="S1772" s="42"/>
    </row>
    <row r="1773" spans="1:19" s="41" customFormat="1" ht="13.5">
      <c r="A1773" s="42"/>
      <c r="B1773" s="42"/>
      <c r="C1773" s="42"/>
      <c r="D1773" s="42"/>
      <c r="E1773" s="42"/>
      <c r="F1773" s="42"/>
      <c r="G1773" s="42"/>
      <c r="H1773" s="42"/>
      <c r="I1773" s="42"/>
      <c r="J1773" s="42"/>
      <c r="K1773" s="42"/>
      <c r="L1773" s="42"/>
      <c r="M1773" s="42"/>
      <c r="N1773" s="42"/>
      <c r="O1773" s="42"/>
      <c r="P1773" s="42"/>
      <c r="Q1773" s="42"/>
      <c r="R1773" s="42"/>
      <c r="S1773" s="42"/>
    </row>
    <row r="1774" spans="1:19" s="41" customFormat="1" ht="13.5">
      <c r="A1774" s="42"/>
      <c r="B1774" s="42"/>
      <c r="C1774" s="42"/>
      <c r="D1774" s="42"/>
      <c r="E1774" s="42"/>
      <c r="F1774" s="42"/>
      <c r="G1774" s="42"/>
      <c r="H1774" s="42"/>
      <c r="I1774" s="42"/>
      <c r="J1774" s="42"/>
      <c r="K1774" s="42"/>
      <c r="L1774" s="42"/>
      <c r="M1774" s="42"/>
      <c r="N1774" s="42"/>
      <c r="O1774" s="42"/>
      <c r="P1774" s="42"/>
      <c r="Q1774" s="42"/>
      <c r="R1774" s="42"/>
      <c r="S1774" s="42"/>
    </row>
    <row r="1775" spans="1:19" s="41" customFormat="1" ht="13.5">
      <c r="A1775" s="42"/>
      <c r="B1775" s="42"/>
      <c r="C1775" s="42"/>
      <c r="D1775" s="42"/>
      <c r="E1775" s="42"/>
      <c r="F1775" s="42"/>
      <c r="G1775" s="42"/>
      <c r="H1775" s="42"/>
      <c r="I1775" s="42"/>
      <c r="J1775" s="42"/>
      <c r="K1775" s="42"/>
      <c r="L1775" s="42"/>
      <c r="M1775" s="42"/>
      <c r="N1775" s="42"/>
      <c r="O1775" s="42"/>
      <c r="P1775" s="42"/>
      <c r="Q1775" s="42"/>
      <c r="R1775" s="42"/>
      <c r="S1775" s="42"/>
    </row>
    <row r="1776" spans="1:19" s="41" customFormat="1" ht="13.5">
      <c r="A1776" s="42"/>
      <c r="B1776" s="42"/>
      <c r="C1776" s="42"/>
      <c r="D1776" s="42"/>
      <c r="E1776" s="42"/>
      <c r="F1776" s="42"/>
      <c r="G1776" s="42"/>
      <c r="H1776" s="42"/>
      <c r="I1776" s="42"/>
      <c r="J1776" s="42"/>
      <c r="K1776" s="42"/>
      <c r="L1776" s="42"/>
      <c r="M1776" s="42"/>
      <c r="N1776" s="42"/>
      <c r="O1776" s="42"/>
      <c r="P1776" s="42"/>
      <c r="Q1776" s="42"/>
      <c r="R1776" s="42"/>
      <c r="S1776" s="42"/>
    </row>
    <row r="1777" spans="1:19" s="41" customFormat="1" ht="13.5">
      <c r="A1777" s="42"/>
      <c r="B1777" s="42"/>
      <c r="C1777" s="42"/>
      <c r="D1777" s="42"/>
      <c r="E1777" s="42"/>
      <c r="F1777" s="42"/>
      <c r="G1777" s="42"/>
      <c r="H1777" s="42"/>
      <c r="I1777" s="42"/>
      <c r="J1777" s="42"/>
      <c r="K1777" s="42"/>
      <c r="L1777" s="42"/>
      <c r="M1777" s="42"/>
      <c r="N1777" s="42"/>
      <c r="O1777" s="42"/>
      <c r="P1777" s="42"/>
      <c r="Q1777" s="42"/>
      <c r="R1777" s="42"/>
      <c r="S1777" s="42"/>
    </row>
    <row r="1778" spans="1:19" s="41" customFormat="1" ht="13.5">
      <c r="A1778" s="42"/>
      <c r="B1778" s="42"/>
      <c r="C1778" s="42"/>
      <c r="D1778" s="42"/>
      <c r="E1778" s="42"/>
      <c r="F1778" s="42"/>
      <c r="G1778" s="42"/>
      <c r="H1778" s="42"/>
      <c r="I1778" s="42"/>
      <c r="J1778" s="42"/>
      <c r="K1778" s="42"/>
      <c r="L1778" s="42"/>
      <c r="M1778" s="42"/>
      <c r="N1778" s="42"/>
      <c r="O1778" s="42"/>
      <c r="P1778" s="42"/>
      <c r="Q1778" s="42"/>
      <c r="R1778" s="42"/>
      <c r="S1778" s="42"/>
    </row>
    <row r="1779" spans="1:19" s="41" customFormat="1" ht="13.5">
      <c r="A1779" s="42"/>
      <c r="B1779" s="42"/>
      <c r="C1779" s="42"/>
      <c r="D1779" s="42"/>
      <c r="E1779" s="42"/>
      <c r="F1779" s="42"/>
      <c r="G1779" s="42"/>
      <c r="H1779" s="42"/>
      <c r="I1779" s="42"/>
      <c r="J1779" s="42"/>
      <c r="K1779" s="42"/>
      <c r="L1779" s="42"/>
      <c r="M1779" s="42"/>
      <c r="N1779" s="42"/>
      <c r="O1779" s="42"/>
      <c r="P1779" s="42"/>
      <c r="Q1779" s="42"/>
      <c r="R1779" s="42"/>
      <c r="S1779" s="42"/>
    </row>
    <row r="1780" spans="1:19" s="41" customFormat="1" ht="13.5">
      <c r="A1780" s="42"/>
      <c r="B1780" s="42"/>
      <c r="C1780" s="42"/>
      <c r="D1780" s="42"/>
      <c r="E1780" s="42"/>
      <c r="F1780" s="42"/>
      <c r="G1780" s="42"/>
      <c r="H1780" s="42"/>
      <c r="I1780" s="42"/>
      <c r="J1780" s="42"/>
      <c r="K1780" s="42"/>
      <c r="L1780" s="42"/>
      <c r="M1780" s="42"/>
      <c r="N1780" s="42"/>
      <c r="O1780" s="42"/>
      <c r="P1780" s="42"/>
      <c r="Q1780" s="42"/>
      <c r="R1780" s="42"/>
      <c r="S1780" s="42"/>
    </row>
    <row r="1781" spans="1:19" s="41" customFormat="1" ht="13.5">
      <c r="A1781" s="42"/>
      <c r="B1781" s="42"/>
      <c r="C1781" s="42"/>
      <c r="D1781" s="42"/>
      <c r="E1781" s="42"/>
      <c r="F1781" s="42"/>
      <c r="G1781" s="42"/>
      <c r="H1781" s="42"/>
      <c r="I1781" s="42"/>
      <c r="J1781" s="42"/>
      <c r="K1781" s="42"/>
      <c r="L1781" s="42"/>
      <c r="M1781" s="42"/>
      <c r="N1781" s="42"/>
      <c r="O1781" s="42"/>
      <c r="P1781" s="42"/>
      <c r="Q1781" s="42"/>
      <c r="R1781" s="42"/>
      <c r="S1781" s="42"/>
    </row>
    <row r="1782" spans="1:19" s="41" customFormat="1" ht="13.5">
      <c r="A1782" s="42"/>
      <c r="B1782" s="42"/>
      <c r="C1782" s="42"/>
      <c r="D1782" s="42"/>
      <c r="E1782" s="42"/>
      <c r="F1782" s="42"/>
      <c r="G1782" s="42"/>
      <c r="H1782" s="42"/>
      <c r="I1782" s="42"/>
      <c r="J1782" s="42"/>
      <c r="K1782" s="42"/>
      <c r="L1782" s="42"/>
      <c r="M1782" s="42"/>
      <c r="N1782" s="42"/>
      <c r="O1782" s="42"/>
      <c r="P1782" s="42"/>
      <c r="Q1782" s="42"/>
      <c r="R1782" s="42"/>
      <c r="S1782" s="42"/>
    </row>
    <row r="1783" spans="1:19" s="41" customFormat="1" ht="13.5">
      <c r="A1783" s="42"/>
      <c r="B1783" s="42"/>
      <c r="C1783" s="42"/>
      <c r="D1783" s="42"/>
      <c r="E1783" s="42"/>
      <c r="F1783" s="42"/>
      <c r="G1783" s="42"/>
      <c r="H1783" s="42"/>
      <c r="I1783" s="42"/>
      <c r="J1783" s="42"/>
      <c r="K1783" s="42"/>
      <c r="L1783" s="42"/>
      <c r="M1783" s="42"/>
      <c r="N1783" s="42"/>
      <c r="O1783" s="42"/>
      <c r="P1783" s="42"/>
      <c r="Q1783" s="42"/>
      <c r="R1783" s="42"/>
      <c r="S1783" s="42"/>
    </row>
    <row r="1784" spans="1:19" s="41" customFormat="1" ht="13.5">
      <c r="A1784" s="42"/>
      <c r="B1784" s="42"/>
      <c r="C1784" s="42"/>
      <c r="D1784" s="42"/>
      <c r="E1784" s="42"/>
      <c r="F1784" s="42"/>
      <c r="G1784" s="42"/>
      <c r="H1784" s="42"/>
      <c r="I1784" s="42"/>
      <c r="J1784" s="42"/>
      <c r="K1784" s="42"/>
      <c r="L1784" s="42"/>
      <c r="M1784" s="42"/>
      <c r="N1784" s="42"/>
      <c r="O1784" s="42"/>
      <c r="P1784" s="42"/>
      <c r="Q1784" s="42"/>
      <c r="R1784" s="42"/>
      <c r="S1784" s="42"/>
    </row>
    <row r="1785" spans="1:19" s="41" customFormat="1" ht="13.5">
      <c r="A1785" s="42"/>
      <c r="B1785" s="42"/>
      <c r="C1785" s="42"/>
      <c r="D1785" s="42"/>
      <c r="E1785" s="42"/>
      <c r="F1785" s="42"/>
      <c r="G1785" s="42"/>
      <c r="H1785" s="42"/>
      <c r="I1785" s="42"/>
      <c r="J1785" s="42"/>
      <c r="K1785" s="42"/>
      <c r="L1785" s="42"/>
      <c r="M1785" s="42"/>
      <c r="N1785" s="42"/>
      <c r="O1785" s="42"/>
      <c r="P1785" s="42"/>
      <c r="Q1785" s="42"/>
      <c r="R1785" s="42"/>
      <c r="S1785" s="42"/>
    </row>
    <row r="1786" spans="1:19" s="41" customFormat="1" ht="13.5">
      <c r="A1786" s="42"/>
      <c r="B1786" s="42"/>
      <c r="C1786" s="42"/>
      <c r="D1786" s="42"/>
      <c r="E1786" s="42"/>
      <c r="F1786" s="42"/>
      <c r="G1786" s="42"/>
      <c r="H1786" s="42"/>
      <c r="I1786" s="42"/>
      <c r="J1786" s="42"/>
      <c r="K1786" s="42"/>
      <c r="L1786" s="42"/>
      <c r="M1786" s="42"/>
      <c r="N1786" s="42"/>
      <c r="O1786" s="42"/>
      <c r="P1786" s="42"/>
      <c r="Q1786" s="42"/>
      <c r="R1786" s="42"/>
      <c r="S1786" s="42"/>
    </row>
    <row r="1787" spans="1:19" s="41" customFormat="1" ht="13.5">
      <c r="A1787" s="42"/>
      <c r="B1787" s="42"/>
      <c r="C1787" s="42"/>
      <c r="D1787" s="42"/>
      <c r="E1787" s="42"/>
      <c r="F1787" s="42"/>
      <c r="G1787" s="42"/>
      <c r="H1787" s="42"/>
      <c r="I1787" s="42"/>
      <c r="J1787" s="42"/>
      <c r="K1787" s="42"/>
      <c r="L1787" s="42"/>
      <c r="M1787" s="42"/>
      <c r="N1787" s="42"/>
      <c r="O1787" s="42"/>
      <c r="P1787" s="42"/>
      <c r="Q1787" s="42"/>
      <c r="R1787" s="42"/>
      <c r="S1787" s="42"/>
    </row>
    <row r="1788" spans="1:19" s="41" customFormat="1" ht="13.5">
      <c r="A1788" s="42"/>
      <c r="B1788" s="42"/>
      <c r="C1788" s="42"/>
      <c r="D1788" s="42"/>
      <c r="E1788" s="42"/>
      <c r="F1788" s="42"/>
      <c r="G1788" s="42"/>
      <c r="H1788" s="42"/>
      <c r="I1788" s="42"/>
      <c r="J1788" s="42"/>
      <c r="K1788" s="42"/>
      <c r="L1788" s="42"/>
      <c r="M1788" s="42"/>
      <c r="N1788" s="42"/>
      <c r="O1788" s="42"/>
      <c r="P1788" s="42"/>
      <c r="Q1788" s="42"/>
      <c r="R1788" s="42"/>
      <c r="S1788" s="42"/>
    </row>
    <row r="1789" spans="1:19" s="41" customFormat="1" ht="13.5">
      <c r="A1789" s="42"/>
      <c r="B1789" s="42"/>
      <c r="C1789" s="42"/>
      <c r="D1789" s="42"/>
      <c r="E1789" s="42"/>
      <c r="F1789" s="42"/>
      <c r="G1789" s="42"/>
      <c r="H1789" s="42"/>
      <c r="I1789" s="42"/>
      <c r="J1789" s="42"/>
      <c r="K1789" s="42"/>
      <c r="L1789" s="42"/>
      <c r="M1789" s="42"/>
      <c r="N1789" s="42"/>
      <c r="O1789" s="42"/>
      <c r="P1789" s="42"/>
      <c r="Q1789" s="42"/>
      <c r="R1789" s="42"/>
      <c r="S1789" s="42"/>
    </row>
    <row r="1790" spans="1:19" s="41" customFormat="1" ht="13.5">
      <c r="A1790" s="42"/>
      <c r="B1790" s="42"/>
      <c r="C1790" s="42"/>
      <c r="D1790" s="42"/>
      <c r="E1790" s="42"/>
      <c r="F1790" s="42"/>
      <c r="G1790" s="42"/>
      <c r="H1790" s="42"/>
      <c r="I1790" s="42"/>
      <c r="J1790" s="42"/>
      <c r="K1790" s="42"/>
      <c r="L1790" s="42"/>
      <c r="M1790" s="42"/>
      <c r="N1790" s="42"/>
      <c r="O1790" s="42"/>
      <c r="P1790" s="42"/>
      <c r="Q1790" s="42"/>
      <c r="R1790" s="42"/>
      <c r="S1790" s="42"/>
    </row>
    <row r="1791" spans="1:19" s="41" customFormat="1" ht="13.5">
      <c r="A1791" s="42"/>
      <c r="B1791" s="42"/>
      <c r="C1791" s="42"/>
      <c r="D1791" s="42"/>
      <c r="E1791" s="42"/>
      <c r="F1791" s="42"/>
      <c r="G1791" s="42"/>
      <c r="H1791" s="42"/>
      <c r="I1791" s="42"/>
      <c r="J1791" s="42"/>
      <c r="K1791" s="42"/>
      <c r="L1791" s="42"/>
      <c r="M1791" s="42"/>
      <c r="N1791" s="42"/>
      <c r="O1791" s="42"/>
      <c r="P1791" s="42"/>
      <c r="Q1791" s="42"/>
      <c r="R1791" s="42"/>
      <c r="S1791" s="42"/>
    </row>
    <row r="1792" spans="1:19" s="41" customFormat="1" ht="13.5">
      <c r="A1792" s="42"/>
      <c r="B1792" s="42"/>
      <c r="C1792" s="42"/>
      <c r="D1792" s="42"/>
      <c r="E1792" s="42"/>
      <c r="F1792" s="42"/>
      <c r="G1792" s="42"/>
      <c r="H1792" s="42"/>
      <c r="I1792" s="42"/>
      <c r="J1792" s="42"/>
      <c r="K1792" s="42"/>
      <c r="L1792" s="42"/>
      <c r="M1792" s="42"/>
      <c r="N1792" s="42"/>
      <c r="O1792" s="42"/>
      <c r="P1792" s="42"/>
      <c r="Q1792" s="42"/>
      <c r="R1792" s="42"/>
      <c r="S1792" s="42"/>
    </row>
    <row r="1793" spans="1:19" s="41" customFormat="1" ht="13.5">
      <c r="A1793" s="42"/>
      <c r="B1793" s="42"/>
      <c r="C1793" s="42"/>
      <c r="D1793" s="42"/>
      <c r="E1793" s="42"/>
      <c r="F1793" s="42"/>
      <c r="G1793" s="42"/>
      <c r="H1793" s="42"/>
      <c r="I1793" s="42"/>
      <c r="J1793" s="42"/>
      <c r="K1793" s="42"/>
      <c r="L1793" s="42"/>
      <c r="M1793" s="42"/>
      <c r="N1793" s="42"/>
      <c r="O1793" s="42"/>
      <c r="P1793" s="42"/>
      <c r="Q1793" s="42"/>
      <c r="R1793" s="42"/>
      <c r="S1793" s="42"/>
    </row>
    <row r="1794" spans="1:19" s="41" customFormat="1" ht="13.5">
      <c r="A1794" s="42"/>
      <c r="B1794" s="42"/>
      <c r="C1794" s="42"/>
      <c r="D1794" s="42"/>
      <c r="E1794" s="42"/>
      <c r="F1794" s="42"/>
      <c r="G1794" s="42"/>
      <c r="H1794" s="42"/>
      <c r="I1794" s="42"/>
      <c r="J1794" s="42"/>
      <c r="K1794" s="42"/>
      <c r="L1794" s="42"/>
      <c r="M1794" s="42"/>
      <c r="N1794" s="42"/>
      <c r="O1794" s="42"/>
      <c r="P1794" s="42"/>
      <c r="Q1794" s="42"/>
      <c r="R1794" s="42"/>
      <c r="S1794" s="42"/>
    </row>
    <row r="1795" spans="1:19" s="41" customFormat="1" ht="13.5">
      <c r="A1795" s="42"/>
      <c r="B1795" s="42"/>
      <c r="C1795" s="42"/>
      <c r="D1795" s="42"/>
      <c r="E1795" s="42"/>
      <c r="F1795" s="42"/>
      <c r="G1795" s="42"/>
      <c r="H1795" s="42"/>
      <c r="I1795" s="42"/>
      <c r="J1795" s="42"/>
      <c r="K1795" s="42"/>
      <c r="L1795" s="42"/>
      <c r="M1795" s="42"/>
      <c r="N1795" s="42"/>
      <c r="O1795" s="42"/>
      <c r="P1795" s="42"/>
      <c r="Q1795" s="42"/>
      <c r="R1795" s="42"/>
      <c r="S1795" s="42"/>
    </row>
    <row r="1796" spans="1:19" s="41" customFormat="1" ht="13.5">
      <c r="A1796" s="42"/>
      <c r="B1796" s="42"/>
      <c r="C1796" s="42"/>
      <c r="D1796" s="42"/>
      <c r="E1796" s="42"/>
      <c r="F1796" s="42"/>
      <c r="G1796" s="42"/>
      <c r="H1796" s="42"/>
      <c r="I1796" s="42"/>
      <c r="J1796" s="42"/>
      <c r="K1796" s="42"/>
      <c r="L1796" s="42"/>
      <c r="M1796" s="42"/>
      <c r="N1796" s="42"/>
      <c r="O1796" s="42"/>
      <c r="P1796" s="42"/>
      <c r="Q1796" s="42"/>
      <c r="R1796" s="42"/>
      <c r="S1796" s="42"/>
    </row>
    <row r="1797" spans="1:19" s="41" customFormat="1" ht="13.5">
      <c r="A1797" s="42"/>
      <c r="B1797" s="42"/>
      <c r="C1797" s="42"/>
      <c r="D1797" s="42"/>
      <c r="E1797" s="42"/>
      <c r="F1797" s="42"/>
      <c r="G1797" s="42"/>
      <c r="H1797" s="42"/>
      <c r="I1797" s="42"/>
      <c r="J1797" s="42"/>
      <c r="K1797" s="42"/>
      <c r="L1797" s="42"/>
      <c r="M1797" s="42"/>
      <c r="N1797" s="42"/>
      <c r="O1797" s="42"/>
      <c r="P1797" s="42"/>
      <c r="Q1797" s="42"/>
      <c r="R1797" s="42"/>
      <c r="S1797" s="42"/>
    </row>
    <row r="1798" spans="1:19" s="41" customFormat="1" ht="13.5">
      <c r="A1798" s="42"/>
      <c r="B1798" s="42"/>
      <c r="C1798" s="42"/>
      <c r="D1798" s="42"/>
      <c r="E1798" s="42"/>
      <c r="F1798" s="42"/>
      <c r="G1798" s="42"/>
      <c r="H1798" s="42"/>
      <c r="I1798" s="42"/>
      <c r="J1798" s="42"/>
      <c r="K1798" s="42"/>
      <c r="L1798" s="42"/>
      <c r="M1798" s="42"/>
      <c r="N1798" s="42"/>
      <c r="O1798" s="42"/>
      <c r="P1798" s="42"/>
      <c r="Q1798" s="42"/>
      <c r="R1798" s="42"/>
      <c r="S1798" s="42"/>
    </row>
    <row r="1799" spans="1:19" s="41" customFormat="1" ht="13.5">
      <c r="A1799" s="42"/>
      <c r="B1799" s="42"/>
      <c r="C1799" s="42"/>
      <c r="D1799" s="42"/>
      <c r="E1799" s="42"/>
      <c r="F1799" s="42"/>
      <c r="G1799" s="42"/>
      <c r="H1799" s="42"/>
      <c r="I1799" s="42"/>
      <c r="J1799" s="42"/>
      <c r="K1799" s="42"/>
      <c r="L1799" s="42"/>
      <c r="M1799" s="42"/>
      <c r="N1799" s="42"/>
      <c r="O1799" s="42"/>
      <c r="P1799" s="42"/>
      <c r="Q1799" s="42"/>
      <c r="R1799" s="42"/>
      <c r="S1799" s="42"/>
    </row>
    <row r="1800" spans="1:19" s="41" customFormat="1" ht="13.5">
      <c r="A1800" s="42"/>
      <c r="B1800" s="42"/>
      <c r="C1800" s="42"/>
      <c r="D1800" s="42"/>
      <c r="E1800" s="42"/>
      <c r="F1800" s="42"/>
      <c r="G1800" s="42"/>
      <c r="H1800" s="42"/>
      <c r="I1800" s="42"/>
      <c r="J1800" s="42"/>
      <c r="K1800" s="42"/>
      <c r="L1800" s="42"/>
      <c r="M1800" s="42"/>
      <c r="N1800" s="42"/>
      <c r="O1800" s="42"/>
      <c r="P1800" s="42"/>
      <c r="Q1800" s="42"/>
      <c r="R1800" s="42"/>
      <c r="S1800" s="42"/>
    </row>
    <row r="1801" spans="1:19" s="41" customFormat="1" ht="13.5">
      <c r="A1801" s="42"/>
      <c r="B1801" s="42"/>
      <c r="C1801" s="42"/>
      <c r="D1801" s="42"/>
      <c r="E1801" s="42"/>
      <c r="F1801" s="42"/>
      <c r="G1801" s="42"/>
      <c r="H1801" s="42"/>
      <c r="I1801" s="42"/>
      <c r="J1801" s="42"/>
      <c r="K1801" s="42"/>
      <c r="L1801" s="42"/>
      <c r="M1801" s="42"/>
      <c r="N1801" s="42"/>
      <c r="O1801" s="42"/>
      <c r="P1801" s="42"/>
      <c r="Q1801" s="42"/>
      <c r="R1801" s="42"/>
      <c r="S1801" s="42"/>
    </row>
    <row r="1802" spans="1:19" s="41" customFormat="1" ht="13.5">
      <c r="A1802" s="42"/>
      <c r="B1802" s="42"/>
      <c r="C1802" s="42"/>
      <c r="D1802" s="42"/>
      <c r="E1802" s="42"/>
      <c r="F1802" s="42"/>
      <c r="G1802" s="42"/>
      <c r="H1802" s="42"/>
      <c r="I1802" s="42"/>
      <c r="J1802" s="42"/>
      <c r="K1802" s="42"/>
      <c r="L1802" s="42"/>
      <c r="M1802" s="42"/>
      <c r="N1802" s="42"/>
      <c r="O1802" s="42"/>
      <c r="P1802" s="42"/>
      <c r="Q1802" s="42"/>
      <c r="R1802" s="42"/>
      <c r="S1802" s="42"/>
    </row>
    <row r="1803" spans="1:19" s="41" customFormat="1" ht="13.5">
      <c r="A1803" s="42"/>
      <c r="B1803" s="42"/>
      <c r="C1803" s="42"/>
      <c r="D1803" s="42"/>
      <c r="E1803" s="42"/>
      <c r="F1803" s="42"/>
      <c r="G1803" s="42"/>
      <c r="H1803" s="42"/>
      <c r="I1803" s="42"/>
      <c r="J1803" s="42"/>
      <c r="K1803" s="42"/>
      <c r="L1803" s="42"/>
      <c r="M1803" s="42"/>
      <c r="N1803" s="42"/>
      <c r="O1803" s="42"/>
      <c r="P1803" s="42"/>
      <c r="Q1803" s="42"/>
      <c r="R1803" s="42"/>
      <c r="S1803" s="42"/>
    </row>
    <row r="1804" spans="1:19" s="41" customFormat="1" ht="13.5">
      <c r="A1804" s="42"/>
      <c r="B1804" s="42"/>
      <c r="C1804" s="42"/>
      <c r="D1804" s="42"/>
      <c r="E1804" s="42"/>
      <c r="F1804" s="42"/>
      <c r="G1804" s="42"/>
      <c r="H1804" s="42"/>
      <c r="I1804" s="42"/>
      <c r="J1804" s="42"/>
      <c r="K1804" s="42"/>
      <c r="L1804" s="42"/>
      <c r="M1804" s="42"/>
      <c r="N1804" s="42"/>
      <c r="O1804" s="42"/>
      <c r="P1804" s="42"/>
      <c r="Q1804" s="42"/>
      <c r="R1804" s="42"/>
      <c r="S1804" s="42"/>
    </row>
    <row r="1805" spans="1:19" s="41" customFormat="1" ht="13.5">
      <c r="A1805" s="42"/>
      <c r="B1805" s="42"/>
      <c r="C1805" s="42"/>
      <c r="D1805" s="42"/>
      <c r="E1805" s="42"/>
      <c r="F1805" s="42"/>
      <c r="G1805" s="42"/>
      <c r="H1805" s="42"/>
      <c r="I1805" s="42"/>
      <c r="J1805" s="42"/>
      <c r="K1805" s="42"/>
      <c r="L1805" s="42"/>
      <c r="M1805" s="42"/>
      <c r="N1805" s="42"/>
      <c r="O1805" s="42"/>
      <c r="P1805" s="42"/>
      <c r="Q1805" s="42"/>
      <c r="R1805" s="42"/>
      <c r="S1805" s="42"/>
    </row>
    <row r="1806" spans="1:19" s="41" customFormat="1" ht="13.5">
      <c r="A1806" s="42"/>
      <c r="B1806" s="42"/>
      <c r="C1806" s="42"/>
      <c r="D1806" s="42"/>
      <c r="E1806" s="42"/>
      <c r="F1806" s="42"/>
      <c r="G1806" s="42"/>
      <c r="H1806" s="42"/>
      <c r="I1806" s="42"/>
      <c r="J1806" s="42"/>
      <c r="K1806" s="42"/>
      <c r="L1806" s="42"/>
      <c r="M1806" s="42"/>
      <c r="N1806" s="42"/>
      <c r="O1806" s="42"/>
      <c r="P1806" s="42"/>
      <c r="Q1806" s="42"/>
      <c r="R1806" s="42"/>
      <c r="S1806" s="42"/>
    </row>
    <row r="1807" spans="1:19" s="41" customFormat="1" ht="13.5">
      <c r="A1807" s="42"/>
      <c r="B1807" s="42"/>
      <c r="C1807" s="42"/>
      <c r="D1807" s="42"/>
      <c r="E1807" s="42"/>
      <c r="F1807" s="42"/>
      <c r="G1807" s="42"/>
      <c r="H1807" s="42"/>
      <c r="I1807" s="42"/>
      <c r="J1807" s="42"/>
      <c r="K1807" s="42"/>
      <c r="L1807" s="42"/>
      <c r="M1807" s="42"/>
      <c r="N1807" s="42"/>
      <c r="O1807" s="42"/>
      <c r="P1807" s="42"/>
      <c r="Q1807" s="42"/>
      <c r="R1807" s="42"/>
      <c r="S1807" s="42"/>
    </row>
    <row r="1808" spans="1:19" s="41" customFormat="1" ht="13.5">
      <c r="A1808" s="42"/>
      <c r="B1808" s="42"/>
      <c r="C1808" s="42"/>
      <c r="D1808" s="42"/>
      <c r="E1808" s="42"/>
      <c r="F1808" s="42"/>
      <c r="G1808" s="42"/>
      <c r="H1808" s="42"/>
      <c r="I1808" s="42"/>
      <c r="J1808" s="42"/>
      <c r="K1808" s="42"/>
      <c r="L1808" s="42"/>
      <c r="M1808" s="42"/>
      <c r="N1808" s="42"/>
      <c r="O1808" s="42"/>
      <c r="P1808" s="42"/>
      <c r="Q1808" s="42"/>
      <c r="R1808" s="42"/>
      <c r="S1808" s="42"/>
    </row>
    <row r="1809" spans="1:19" s="41" customFormat="1" ht="13.5">
      <c r="A1809" s="42"/>
      <c r="B1809" s="42"/>
      <c r="C1809" s="42"/>
      <c r="D1809" s="42"/>
      <c r="E1809" s="42"/>
      <c r="F1809" s="42"/>
      <c r="G1809" s="42"/>
      <c r="H1809" s="42"/>
      <c r="I1809" s="42"/>
      <c r="J1809" s="42"/>
      <c r="K1809" s="42"/>
      <c r="L1809" s="42"/>
      <c r="M1809" s="42"/>
      <c r="N1809" s="42"/>
      <c r="O1809" s="42"/>
      <c r="P1809" s="42"/>
      <c r="Q1809" s="42"/>
      <c r="R1809" s="42"/>
      <c r="S1809" s="42"/>
    </row>
    <row r="1810" spans="1:19" s="41" customFormat="1" ht="13.5">
      <c r="A1810" s="42"/>
      <c r="B1810" s="42"/>
      <c r="C1810" s="42"/>
      <c r="D1810" s="42"/>
      <c r="E1810" s="42"/>
      <c r="F1810" s="42"/>
      <c r="G1810" s="42"/>
      <c r="H1810" s="42"/>
      <c r="I1810" s="42"/>
      <c r="J1810" s="42"/>
      <c r="K1810" s="42"/>
      <c r="L1810" s="42"/>
      <c r="M1810" s="42"/>
      <c r="N1810" s="42"/>
      <c r="O1810" s="42"/>
      <c r="P1810" s="42"/>
      <c r="Q1810" s="42"/>
      <c r="R1810" s="42"/>
      <c r="S1810" s="42"/>
    </row>
    <row r="1811" spans="1:19" s="41" customFormat="1" ht="13.5">
      <c r="A1811" s="42"/>
      <c r="B1811" s="42"/>
      <c r="C1811" s="42"/>
      <c r="D1811" s="42"/>
      <c r="E1811" s="42"/>
      <c r="F1811" s="42"/>
      <c r="G1811" s="42"/>
      <c r="H1811" s="42"/>
      <c r="I1811" s="42"/>
      <c r="J1811" s="42"/>
      <c r="K1811" s="42"/>
      <c r="L1811" s="42"/>
      <c r="M1811" s="42"/>
      <c r="N1811" s="42"/>
      <c r="O1811" s="42"/>
      <c r="P1811" s="42"/>
      <c r="Q1811" s="42"/>
      <c r="R1811" s="42"/>
      <c r="S1811" s="42"/>
    </row>
    <row r="1812" spans="1:19" s="41" customFormat="1" ht="13.5">
      <c r="A1812" s="42"/>
      <c r="B1812" s="42"/>
      <c r="C1812" s="42"/>
      <c r="D1812" s="42"/>
      <c r="E1812" s="42"/>
      <c r="F1812" s="42"/>
      <c r="G1812" s="42"/>
      <c r="H1812" s="42"/>
      <c r="I1812" s="42"/>
      <c r="J1812" s="42"/>
      <c r="K1812" s="42"/>
      <c r="L1812" s="42"/>
      <c r="M1812" s="42"/>
      <c r="N1812" s="42"/>
      <c r="O1812" s="42"/>
      <c r="P1812" s="42"/>
      <c r="Q1812" s="42"/>
      <c r="R1812" s="42"/>
      <c r="S1812" s="42"/>
    </row>
    <row r="1813" spans="1:19" s="41" customFormat="1" ht="13.5">
      <c r="A1813" s="42"/>
      <c r="B1813" s="42"/>
      <c r="C1813" s="42"/>
      <c r="D1813" s="42"/>
      <c r="E1813" s="42"/>
      <c r="F1813" s="42"/>
      <c r="G1813" s="42"/>
      <c r="H1813" s="42"/>
      <c r="I1813" s="42"/>
      <c r="J1813" s="42"/>
      <c r="K1813" s="42"/>
      <c r="L1813" s="42"/>
      <c r="M1813" s="42"/>
      <c r="N1813" s="42"/>
      <c r="O1813" s="42"/>
      <c r="P1813" s="42"/>
      <c r="Q1813" s="42"/>
      <c r="R1813" s="42"/>
      <c r="S1813" s="42"/>
    </row>
    <row r="1814" spans="1:19" s="41" customFormat="1" ht="13.5">
      <c r="A1814" s="42"/>
      <c r="B1814" s="42"/>
      <c r="C1814" s="42"/>
      <c r="D1814" s="42"/>
      <c r="E1814" s="42"/>
      <c r="F1814" s="42"/>
      <c r="G1814" s="42"/>
      <c r="H1814" s="42"/>
      <c r="I1814" s="42"/>
      <c r="J1814" s="42"/>
      <c r="K1814" s="42"/>
      <c r="L1814" s="42"/>
      <c r="M1814" s="42"/>
      <c r="N1814" s="42"/>
      <c r="O1814" s="42"/>
      <c r="P1814" s="42"/>
      <c r="Q1814" s="42"/>
      <c r="R1814" s="42"/>
      <c r="S1814" s="42"/>
    </row>
    <row r="1815" spans="1:19" s="41" customFormat="1" ht="13.5">
      <c r="A1815" s="42"/>
      <c r="B1815" s="42"/>
      <c r="C1815" s="42"/>
      <c r="D1815" s="42"/>
      <c r="E1815" s="42"/>
      <c r="F1815" s="42"/>
      <c r="G1815" s="42"/>
      <c r="H1815" s="42"/>
      <c r="I1815" s="42"/>
      <c r="J1815" s="42"/>
      <c r="K1815" s="42"/>
      <c r="L1815" s="42"/>
      <c r="M1815" s="42"/>
      <c r="N1815" s="42"/>
      <c r="O1815" s="42"/>
      <c r="P1815" s="42"/>
      <c r="Q1815" s="42"/>
      <c r="R1815" s="42"/>
      <c r="S1815" s="42"/>
    </row>
    <row r="1816" spans="1:19" s="41" customFormat="1" ht="13.5">
      <c r="A1816" s="42"/>
      <c r="B1816" s="42"/>
      <c r="C1816" s="42"/>
      <c r="D1816" s="42"/>
      <c r="E1816" s="42"/>
      <c r="F1816" s="42"/>
      <c r="G1816" s="42"/>
      <c r="H1816" s="42"/>
      <c r="I1816" s="42"/>
      <c r="J1816" s="42"/>
      <c r="K1816" s="42"/>
      <c r="L1816" s="42"/>
      <c r="M1816" s="42"/>
      <c r="N1816" s="42"/>
      <c r="O1816" s="42"/>
      <c r="P1816" s="42"/>
      <c r="Q1816" s="42"/>
      <c r="R1816" s="42"/>
      <c r="S1816" s="42"/>
    </row>
    <row r="1817" spans="1:19" s="41" customFormat="1" ht="13.5">
      <c r="A1817" s="42"/>
      <c r="B1817" s="42"/>
      <c r="C1817" s="42"/>
      <c r="D1817" s="42"/>
      <c r="E1817" s="42"/>
      <c r="F1817" s="42"/>
      <c r="G1817" s="42"/>
      <c r="H1817" s="42"/>
      <c r="I1817" s="42"/>
      <c r="J1817" s="42"/>
      <c r="K1817" s="42"/>
      <c r="L1817" s="42"/>
      <c r="M1817" s="42"/>
      <c r="N1817" s="42"/>
      <c r="O1817" s="42"/>
      <c r="P1817" s="42"/>
      <c r="Q1817" s="42"/>
      <c r="R1817" s="42"/>
      <c r="S1817" s="42"/>
    </row>
    <row r="1818" spans="1:19" s="41" customFormat="1" ht="13.5">
      <c r="A1818" s="42"/>
      <c r="B1818" s="42"/>
      <c r="C1818" s="42"/>
      <c r="D1818" s="42"/>
      <c r="E1818" s="42"/>
      <c r="F1818" s="42"/>
      <c r="G1818" s="42"/>
      <c r="H1818" s="42"/>
      <c r="I1818" s="42"/>
      <c r="J1818" s="42"/>
      <c r="K1818" s="42"/>
      <c r="L1818" s="42"/>
      <c r="M1818" s="42"/>
      <c r="N1818" s="42"/>
      <c r="O1818" s="42"/>
      <c r="P1818" s="42"/>
      <c r="Q1818" s="42"/>
      <c r="R1818" s="42"/>
      <c r="S1818" s="42"/>
    </row>
    <row r="1819" spans="1:19" s="41" customFormat="1" ht="13.5">
      <c r="A1819" s="42"/>
      <c r="B1819" s="42"/>
      <c r="C1819" s="42"/>
      <c r="D1819" s="42"/>
      <c r="E1819" s="42"/>
      <c r="F1819" s="42"/>
      <c r="G1819" s="42"/>
      <c r="H1819" s="42"/>
      <c r="I1819" s="42"/>
      <c r="J1819" s="42"/>
      <c r="K1819" s="42"/>
      <c r="L1819" s="42"/>
      <c r="M1819" s="42"/>
      <c r="N1819" s="42"/>
      <c r="O1819" s="42"/>
      <c r="P1819" s="42"/>
      <c r="Q1819" s="42"/>
      <c r="R1819" s="42"/>
      <c r="S1819" s="42"/>
    </row>
    <row r="1820" spans="1:19" s="41" customFormat="1" ht="13.5">
      <c r="A1820" s="42"/>
      <c r="B1820" s="42"/>
      <c r="C1820" s="42"/>
      <c r="D1820" s="42"/>
      <c r="E1820" s="42"/>
      <c r="F1820" s="42"/>
      <c r="G1820" s="42"/>
      <c r="H1820" s="42"/>
      <c r="I1820" s="42"/>
      <c r="J1820" s="42"/>
      <c r="K1820" s="42"/>
      <c r="L1820" s="42"/>
      <c r="M1820" s="42"/>
      <c r="N1820" s="42"/>
      <c r="O1820" s="42"/>
      <c r="P1820" s="42"/>
      <c r="Q1820" s="42"/>
      <c r="R1820" s="42"/>
      <c r="S1820" s="42"/>
    </row>
    <row r="1821" spans="1:19" s="41" customFormat="1" ht="13.5">
      <c r="A1821" s="42"/>
      <c r="B1821" s="42"/>
      <c r="C1821" s="42"/>
      <c r="D1821" s="42"/>
      <c r="E1821" s="42"/>
      <c r="F1821" s="42"/>
      <c r="G1821" s="42"/>
      <c r="H1821" s="42"/>
      <c r="I1821" s="42"/>
      <c r="J1821" s="42"/>
      <c r="K1821" s="42"/>
      <c r="L1821" s="42"/>
      <c r="M1821" s="42"/>
      <c r="N1821" s="42"/>
      <c r="O1821" s="42"/>
      <c r="P1821" s="42"/>
      <c r="Q1821" s="42"/>
      <c r="R1821" s="42"/>
      <c r="S1821" s="42"/>
    </row>
    <row r="1822" spans="1:19" s="41" customFormat="1" ht="13.5">
      <c r="A1822" s="42"/>
      <c r="B1822" s="42"/>
      <c r="C1822" s="42"/>
      <c r="D1822" s="42"/>
      <c r="E1822" s="42"/>
      <c r="F1822" s="42"/>
      <c r="G1822" s="42"/>
      <c r="H1822" s="42"/>
      <c r="I1822" s="42"/>
      <c r="J1822" s="42"/>
      <c r="K1822" s="42"/>
      <c r="L1822" s="42"/>
      <c r="M1822" s="42"/>
      <c r="N1822" s="42"/>
      <c r="O1822" s="42"/>
      <c r="P1822" s="42"/>
      <c r="Q1822" s="42"/>
      <c r="R1822" s="42"/>
      <c r="S1822" s="42"/>
    </row>
    <row r="1823" spans="1:19" s="41" customFormat="1" ht="13.5">
      <c r="A1823" s="42"/>
      <c r="B1823" s="42"/>
      <c r="C1823" s="42"/>
      <c r="D1823" s="42"/>
      <c r="E1823" s="42"/>
      <c r="F1823" s="42"/>
      <c r="G1823" s="42"/>
      <c r="H1823" s="42"/>
      <c r="I1823" s="42"/>
      <c r="J1823" s="42"/>
      <c r="K1823" s="42"/>
      <c r="L1823" s="42"/>
      <c r="M1823" s="42"/>
      <c r="N1823" s="42"/>
      <c r="O1823" s="42"/>
      <c r="P1823" s="42"/>
      <c r="Q1823" s="42"/>
      <c r="R1823" s="42"/>
      <c r="S1823" s="42"/>
    </row>
    <row r="1824" spans="1:19" s="41" customFormat="1" ht="13.5">
      <c r="A1824" s="42"/>
      <c r="B1824" s="42"/>
      <c r="C1824" s="42"/>
      <c r="D1824" s="42"/>
      <c r="E1824" s="42"/>
      <c r="F1824" s="42"/>
      <c r="G1824" s="42"/>
      <c r="H1824" s="42"/>
      <c r="I1824" s="42"/>
      <c r="J1824" s="42"/>
      <c r="K1824" s="42"/>
      <c r="L1824" s="42"/>
      <c r="M1824" s="42"/>
      <c r="N1824" s="42"/>
      <c r="O1824" s="42"/>
      <c r="P1824" s="42"/>
      <c r="Q1824" s="42"/>
      <c r="R1824" s="42"/>
      <c r="S1824" s="42"/>
    </row>
    <row r="1825" spans="1:19" s="41" customFormat="1" ht="13.5">
      <c r="A1825" s="42"/>
      <c r="B1825" s="42"/>
      <c r="C1825" s="42"/>
      <c r="D1825" s="42"/>
      <c r="E1825" s="42"/>
      <c r="F1825" s="42"/>
      <c r="G1825" s="42"/>
      <c r="H1825" s="42"/>
      <c r="I1825" s="42"/>
      <c r="J1825" s="42"/>
      <c r="K1825" s="42"/>
      <c r="L1825" s="42"/>
      <c r="M1825" s="42"/>
      <c r="N1825" s="42"/>
      <c r="O1825" s="42"/>
      <c r="P1825" s="42"/>
      <c r="Q1825" s="42"/>
      <c r="R1825" s="42"/>
      <c r="S1825" s="42"/>
    </row>
    <row r="1826" spans="1:19" s="41" customFormat="1" ht="13.5">
      <c r="A1826" s="42"/>
      <c r="B1826" s="42"/>
      <c r="C1826" s="42"/>
      <c r="D1826" s="42"/>
      <c r="E1826" s="42"/>
      <c r="F1826" s="42"/>
      <c r="G1826" s="42"/>
      <c r="H1826" s="42"/>
      <c r="I1826" s="42"/>
      <c r="J1826" s="42"/>
      <c r="K1826" s="42"/>
      <c r="L1826" s="42"/>
      <c r="M1826" s="42"/>
      <c r="N1826" s="42"/>
      <c r="O1826" s="42"/>
      <c r="P1826" s="42"/>
      <c r="Q1826" s="42"/>
      <c r="R1826" s="42"/>
      <c r="S1826" s="42"/>
    </row>
    <row r="1827" spans="1:19" s="41" customFormat="1" ht="13.5">
      <c r="A1827" s="42"/>
      <c r="B1827" s="42"/>
      <c r="C1827" s="42"/>
      <c r="D1827" s="42"/>
      <c r="E1827" s="42"/>
      <c r="F1827" s="42"/>
      <c r="G1827" s="42"/>
      <c r="H1827" s="42"/>
      <c r="I1827" s="42"/>
      <c r="J1827" s="42"/>
      <c r="K1827" s="42"/>
      <c r="L1827" s="42"/>
      <c r="M1827" s="42"/>
      <c r="N1827" s="42"/>
      <c r="O1827" s="42"/>
      <c r="P1827" s="42"/>
      <c r="Q1827" s="42"/>
      <c r="R1827" s="42"/>
      <c r="S1827" s="42"/>
    </row>
    <row r="1828" spans="1:19" s="41" customFormat="1" ht="13.5">
      <c r="A1828" s="42"/>
      <c r="B1828" s="42"/>
      <c r="C1828" s="42"/>
      <c r="D1828" s="42"/>
      <c r="E1828" s="42"/>
      <c r="F1828" s="42"/>
      <c r="G1828" s="42"/>
      <c r="H1828" s="42"/>
      <c r="I1828" s="42"/>
      <c r="J1828" s="42"/>
      <c r="K1828" s="42"/>
      <c r="L1828" s="42"/>
      <c r="M1828" s="42"/>
      <c r="N1828" s="42"/>
      <c r="O1828" s="42"/>
      <c r="P1828" s="42"/>
      <c r="Q1828" s="42"/>
      <c r="R1828" s="42"/>
      <c r="S1828" s="42"/>
    </row>
    <row r="1829" spans="1:19" s="41" customFormat="1" ht="13.5">
      <c r="A1829" s="42"/>
      <c r="B1829" s="42"/>
      <c r="C1829" s="42"/>
      <c r="D1829" s="42"/>
      <c r="E1829" s="42"/>
      <c r="F1829" s="42"/>
      <c r="G1829" s="42"/>
      <c r="H1829" s="42"/>
      <c r="I1829" s="42"/>
      <c r="J1829" s="42"/>
      <c r="K1829" s="42"/>
      <c r="L1829" s="42"/>
      <c r="M1829" s="42"/>
      <c r="N1829" s="42"/>
      <c r="O1829" s="42"/>
      <c r="P1829" s="42"/>
      <c r="Q1829" s="42"/>
      <c r="R1829" s="42"/>
      <c r="S1829" s="42"/>
    </row>
    <row r="1830" spans="1:19" s="41" customFormat="1" ht="13.5">
      <c r="A1830" s="42"/>
      <c r="B1830" s="42"/>
      <c r="C1830" s="42"/>
      <c r="D1830" s="42"/>
      <c r="E1830" s="42"/>
      <c r="F1830" s="42"/>
      <c r="G1830" s="42"/>
      <c r="H1830" s="42"/>
      <c r="I1830" s="42"/>
      <c r="J1830" s="42"/>
      <c r="K1830" s="42"/>
      <c r="L1830" s="42"/>
      <c r="M1830" s="42"/>
      <c r="N1830" s="42"/>
      <c r="O1830" s="42"/>
      <c r="P1830" s="42"/>
      <c r="Q1830" s="42"/>
      <c r="R1830" s="42"/>
      <c r="S1830" s="42"/>
    </row>
    <row r="1831" spans="1:19" s="41" customFormat="1" ht="13.5">
      <c r="A1831" s="42"/>
      <c r="B1831" s="42"/>
      <c r="C1831" s="42"/>
      <c r="D1831" s="42"/>
      <c r="E1831" s="42"/>
      <c r="F1831" s="42"/>
      <c r="G1831" s="42"/>
      <c r="H1831" s="42"/>
      <c r="I1831" s="42"/>
      <c r="J1831" s="42"/>
      <c r="K1831" s="42"/>
      <c r="L1831" s="42"/>
      <c r="M1831" s="42"/>
      <c r="N1831" s="42"/>
      <c r="O1831" s="42"/>
      <c r="P1831" s="42"/>
      <c r="Q1831" s="42"/>
      <c r="R1831" s="42"/>
      <c r="S1831" s="42"/>
    </row>
    <row r="1832" spans="1:19" s="41" customFormat="1" ht="13.5">
      <c r="A1832" s="42"/>
      <c r="B1832" s="42"/>
      <c r="C1832" s="42"/>
      <c r="D1832" s="42"/>
      <c r="E1832" s="42"/>
      <c r="F1832" s="42"/>
      <c r="G1832" s="42"/>
      <c r="H1832" s="42"/>
      <c r="I1832" s="42"/>
      <c r="J1832" s="42"/>
      <c r="K1832" s="42"/>
      <c r="L1832" s="42"/>
      <c r="M1832" s="42"/>
      <c r="N1832" s="42"/>
      <c r="O1832" s="42"/>
      <c r="P1832" s="42"/>
      <c r="Q1832" s="42"/>
      <c r="R1832" s="42"/>
      <c r="S1832" s="42"/>
    </row>
    <row r="1833" spans="1:19" s="41" customFormat="1" ht="13.5">
      <c r="A1833" s="42"/>
      <c r="B1833" s="42"/>
      <c r="C1833" s="42"/>
      <c r="D1833" s="42"/>
      <c r="E1833" s="42"/>
      <c r="F1833" s="42"/>
      <c r="G1833" s="42"/>
      <c r="H1833" s="42"/>
      <c r="I1833" s="42"/>
      <c r="J1833" s="42"/>
      <c r="K1833" s="42"/>
      <c r="L1833" s="42"/>
      <c r="M1833" s="42"/>
      <c r="N1833" s="42"/>
      <c r="O1833" s="42"/>
      <c r="P1833" s="42"/>
      <c r="Q1833" s="42"/>
      <c r="R1833" s="42"/>
      <c r="S1833" s="42"/>
    </row>
    <row r="1834" spans="1:19" s="41" customFormat="1" ht="13.5">
      <c r="A1834" s="42"/>
      <c r="B1834" s="42"/>
      <c r="C1834" s="42"/>
      <c r="D1834" s="42"/>
      <c r="E1834" s="42"/>
      <c r="F1834" s="42"/>
      <c r="G1834" s="42"/>
      <c r="H1834" s="42"/>
      <c r="I1834" s="42"/>
      <c r="J1834" s="42"/>
      <c r="K1834" s="42"/>
      <c r="L1834" s="42"/>
      <c r="M1834" s="42"/>
      <c r="N1834" s="42"/>
      <c r="O1834" s="42"/>
      <c r="P1834" s="42"/>
      <c r="Q1834" s="42"/>
      <c r="R1834" s="42"/>
      <c r="S1834" s="42"/>
    </row>
    <row r="1835" spans="1:19" s="41" customFormat="1" ht="13.5">
      <c r="A1835" s="42"/>
      <c r="B1835" s="42"/>
      <c r="C1835" s="42"/>
      <c r="D1835" s="42"/>
      <c r="E1835" s="42"/>
      <c r="F1835" s="42"/>
      <c r="G1835" s="42"/>
      <c r="H1835" s="42"/>
      <c r="I1835" s="42"/>
      <c r="J1835" s="42"/>
      <c r="K1835" s="42"/>
      <c r="L1835" s="42"/>
      <c r="M1835" s="42"/>
      <c r="N1835" s="42"/>
      <c r="O1835" s="42"/>
      <c r="P1835" s="42"/>
      <c r="Q1835" s="42"/>
      <c r="R1835" s="42"/>
      <c r="S1835" s="42"/>
    </row>
    <row r="1836" spans="1:19" s="41" customFormat="1" ht="13.5">
      <c r="A1836" s="42"/>
      <c r="B1836" s="42"/>
      <c r="C1836" s="42"/>
      <c r="D1836" s="42"/>
      <c r="E1836" s="42"/>
      <c r="F1836" s="42"/>
      <c r="G1836" s="42"/>
      <c r="H1836" s="42"/>
      <c r="I1836" s="42"/>
      <c r="J1836" s="42"/>
      <c r="K1836" s="42"/>
      <c r="L1836" s="42"/>
      <c r="M1836" s="42"/>
      <c r="N1836" s="42"/>
      <c r="O1836" s="42"/>
      <c r="P1836" s="42"/>
      <c r="Q1836" s="42"/>
      <c r="R1836" s="42"/>
      <c r="S1836" s="42"/>
    </row>
    <row r="1837" spans="1:19" s="41" customFormat="1" ht="13.5">
      <c r="A1837" s="42"/>
      <c r="B1837" s="42"/>
      <c r="C1837" s="42"/>
      <c r="D1837" s="42"/>
      <c r="E1837" s="42"/>
      <c r="F1837" s="42"/>
      <c r="G1837" s="42"/>
      <c r="H1837" s="42"/>
      <c r="I1837" s="42"/>
      <c r="J1837" s="42"/>
      <c r="K1837" s="42"/>
      <c r="L1837" s="42"/>
      <c r="M1837" s="42"/>
      <c r="N1837" s="42"/>
      <c r="O1837" s="42"/>
      <c r="P1837" s="42"/>
      <c r="Q1837" s="42"/>
      <c r="R1837" s="42"/>
      <c r="S1837" s="42"/>
    </row>
    <row r="1838" spans="1:19" s="41" customFormat="1" ht="13.5">
      <c r="A1838" s="42"/>
      <c r="B1838" s="42"/>
      <c r="C1838" s="42"/>
      <c r="D1838" s="42"/>
      <c r="E1838" s="42"/>
      <c r="F1838" s="42"/>
      <c r="G1838" s="42"/>
      <c r="H1838" s="42"/>
      <c r="I1838" s="42"/>
      <c r="J1838" s="42"/>
      <c r="K1838" s="42"/>
      <c r="L1838" s="42"/>
      <c r="M1838" s="42"/>
      <c r="N1838" s="42"/>
      <c r="O1838" s="42"/>
      <c r="P1838" s="42"/>
      <c r="Q1838" s="42"/>
      <c r="R1838" s="42"/>
      <c r="S1838" s="42"/>
    </row>
    <row r="1839" spans="1:19" s="41" customFormat="1" ht="13.5">
      <c r="A1839" s="42"/>
      <c r="B1839" s="42"/>
      <c r="C1839" s="42"/>
      <c r="D1839" s="42"/>
      <c r="E1839" s="42"/>
      <c r="F1839" s="42"/>
      <c r="G1839" s="42"/>
      <c r="H1839" s="42"/>
      <c r="I1839" s="42"/>
      <c r="J1839" s="42"/>
      <c r="K1839" s="42"/>
      <c r="L1839" s="42"/>
      <c r="M1839" s="42"/>
      <c r="N1839" s="42"/>
      <c r="O1839" s="42"/>
      <c r="P1839" s="42"/>
      <c r="Q1839" s="42"/>
      <c r="R1839" s="42"/>
      <c r="S1839" s="42"/>
    </row>
    <row r="1840" spans="1:19" s="41" customFormat="1" ht="13.5">
      <c r="A1840" s="42"/>
      <c r="B1840" s="42"/>
      <c r="C1840" s="42"/>
      <c r="D1840" s="42"/>
      <c r="E1840" s="42"/>
      <c r="F1840" s="42"/>
      <c r="G1840" s="42"/>
      <c r="H1840" s="42"/>
      <c r="I1840" s="42"/>
      <c r="J1840" s="42"/>
      <c r="K1840" s="42"/>
      <c r="L1840" s="42"/>
      <c r="M1840" s="42"/>
      <c r="N1840" s="42"/>
      <c r="O1840" s="42"/>
      <c r="P1840" s="42"/>
      <c r="Q1840" s="42"/>
      <c r="R1840" s="42"/>
      <c r="S1840" s="42"/>
    </row>
    <row r="1841" spans="1:19" s="41" customFormat="1" ht="13.5">
      <c r="A1841" s="42"/>
      <c r="B1841" s="42"/>
      <c r="C1841" s="42"/>
      <c r="D1841" s="42"/>
      <c r="E1841" s="42"/>
      <c r="F1841" s="42"/>
      <c r="G1841" s="42"/>
      <c r="H1841" s="42"/>
      <c r="I1841" s="42"/>
      <c r="J1841" s="42"/>
      <c r="K1841" s="42"/>
      <c r="L1841" s="42"/>
      <c r="M1841" s="42"/>
      <c r="N1841" s="42"/>
      <c r="O1841" s="42"/>
      <c r="P1841" s="42"/>
      <c r="Q1841" s="42"/>
      <c r="R1841" s="42"/>
      <c r="S1841" s="42"/>
    </row>
    <row r="1842" spans="1:19" s="41" customFormat="1" ht="13.5">
      <c r="A1842" s="42"/>
      <c r="B1842" s="42"/>
      <c r="C1842" s="42"/>
      <c r="D1842" s="42"/>
      <c r="E1842" s="42"/>
      <c r="F1842" s="42"/>
      <c r="G1842" s="42"/>
      <c r="H1842" s="42"/>
      <c r="I1842" s="42"/>
      <c r="J1842" s="42"/>
      <c r="K1842" s="42"/>
      <c r="L1842" s="42"/>
      <c r="M1842" s="42"/>
      <c r="N1842" s="42"/>
      <c r="O1842" s="42"/>
      <c r="P1842" s="42"/>
      <c r="Q1842" s="42"/>
      <c r="R1842" s="42"/>
      <c r="S1842" s="42"/>
    </row>
    <row r="1843" spans="1:19" s="41" customFormat="1" ht="13.5">
      <c r="A1843" s="42"/>
      <c r="B1843" s="42"/>
      <c r="C1843" s="42"/>
      <c r="D1843" s="42"/>
      <c r="E1843" s="42"/>
      <c r="F1843" s="42"/>
      <c r="G1843" s="42"/>
      <c r="H1843" s="42"/>
      <c r="I1843" s="42"/>
      <c r="J1843" s="42"/>
      <c r="K1843" s="42"/>
      <c r="L1843" s="42"/>
      <c r="M1843" s="42"/>
      <c r="N1843" s="42"/>
      <c r="O1843" s="42"/>
      <c r="P1843" s="42"/>
      <c r="Q1843" s="42"/>
      <c r="R1843" s="42"/>
      <c r="S1843" s="42"/>
    </row>
    <row r="1844" spans="1:19" s="41" customFormat="1" ht="13.5">
      <c r="A1844" s="42"/>
      <c r="B1844" s="42"/>
      <c r="C1844" s="42"/>
      <c r="D1844" s="42"/>
      <c r="E1844" s="42"/>
      <c r="F1844" s="42"/>
      <c r="G1844" s="42"/>
      <c r="H1844" s="42"/>
      <c r="I1844" s="42"/>
      <c r="J1844" s="42"/>
      <c r="K1844" s="42"/>
      <c r="L1844" s="42"/>
      <c r="M1844" s="42"/>
      <c r="N1844" s="42"/>
      <c r="O1844" s="42"/>
      <c r="P1844" s="42"/>
      <c r="Q1844" s="42"/>
      <c r="R1844" s="42"/>
      <c r="S1844" s="42"/>
    </row>
    <row r="1845" spans="1:19" s="41" customFormat="1" ht="13.5">
      <c r="A1845" s="42"/>
      <c r="B1845" s="42"/>
      <c r="C1845" s="42"/>
      <c r="D1845" s="42"/>
      <c r="E1845" s="42"/>
      <c r="F1845" s="42"/>
      <c r="G1845" s="42"/>
      <c r="H1845" s="42"/>
      <c r="I1845" s="42"/>
      <c r="J1845" s="42"/>
      <c r="K1845" s="42"/>
      <c r="L1845" s="42"/>
      <c r="M1845" s="42"/>
      <c r="N1845" s="42"/>
      <c r="O1845" s="42"/>
      <c r="P1845" s="42"/>
      <c r="Q1845" s="42"/>
      <c r="R1845" s="42"/>
      <c r="S1845" s="42"/>
    </row>
    <row r="1846" spans="1:19" s="41" customFormat="1" ht="13.5">
      <c r="A1846" s="42"/>
      <c r="B1846" s="42"/>
      <c r="C1846" s="42"/>
      <c r="D1846" s="42"/>
      <c r="E1846" s="42"/>
      <c r="F1846" s="42"/>
      <c r="G1846" s="42"/>
      <c r="H1846" s="42"/>
      <c r="I1846" s="42"/>
      <c r="J1846" s="42"/>
      <c r="K1846" s="42"/>
      <c r="L1846" s="42"/>
      <c r="M1846" s="42"/>
      <c r="N1846" s="42"/>
      <c r="O1846" s="42"/>
      <c r="P1846" s="42"/>
      <c r="Q1846" s="42"/>
      <c r="R1846" s="42"/>
      <c r="S1846" s="42"/>
    </row>
    <row r="1847" spans="1:19" s="41" customFormat="1" ht="13.5">
      <c r="A1847" s="42"/>
      <c r="B1847" s="42"/>
      <c r="C1847" s="42"/>
      <c r="D1847" s="42"/>
      <c r="E1847" s="42"/>
      <c r="F1847" s="42"/>
      <c r="G1847" s="42"/>
      <c r="H1847" s="42"/>
      <c r="I1847" s="42"/>
      <c r="J1847" s="42"/>
      <c r="K1847" s="42"/>
      <c r="L1847" s="42"/>
      <c r="M1847" s="42"/>
      <c r="N1847" s="42"/>
      <c r="O1847" s="42"/>
      <c r="P1847" s="42"/>
      <c r="Q1847" s="42"/>
      <c r="R1847" s="42"/>
      <c r="S1847" s="42"/>
    </row>
    <row r="1848" spans="1:19" s="41" customFormat="1" ht="13.5">
      <c r="A1848" s="42"/>
      <c r="B1848" s="42"/>
      <c r="C1848" s="42"/>
      <c r="D1848" s="42"/>
      <c r="E1848" s="42"/>
      <c r="F1848" s="42"/>
      <c r="G1848" s="42"/>
      <c r="H1848" s="42"/>
      <c r="I1848" s="42"/>
      <c r="J1848" s="42"/>
      <c r="K1848" s="42"/>
      <c r="L1848" s="42"/>
      <c r="M1848" s="42"/>
      <c r="N1848" s="42"/>
      <c r="O1848" s="42"/>
      <c r="P1848" s="42"/>
      <c r="Q1848" s="42"/>
      <c r="R1848" s="42"/>
      <c r="S1848" s="42"/>
    </row>
    <row r="1849" spans="1:19" s="41" customFormat="1" ht="13.5">
      <c r="A1849" s="42"/>
      <c r="B1849" s="42"/>
      <c r="C1849" s="42"/>
      <c r="D1849" s="42"/>
      <c r="E1849" s="42"/>
      <c r="F1849" s="42"/>
      <c r="G1849" s="42"/>
      <c r="H1849" s="42"/>
      <c r="I1849" s="42"/>
      <c r="J1849" s="42"/>
      <c r="K1849" s="42"/>
      <c r="L1849" s="42"/>
      <c r="M1849" s="42"/>
      <c r="N1849" s="42"/>
      <c r="O1849" s="42"/>
      <c r="P1849" s="42"/>
      <c r="Q1849" s="42"/>
      <c r="R1849" s="42"/>
      <c r="S1849" s="42"/>
    </row>
    <row r="1850" spans="1:19" s="41" customFormat="1" ht="13.5">
      <c r="A1850" s="42"/>
      <c r="B1850" s="42"/>
      <c r="C1850" s="42"/>
      <c r="D1850" s="42"/>
      <c r="E1850" s="42"/>
      <c r="F1850" s="42"/>
      <c r="G1850" s="42"/>
      <c r="H1850" s="42"/>
      <c r="I1850" s="42"/>
      <c r="J1850" s="42"/>
      <c r="K1850" s="42"/>
      <c r="L1850" s="42"/>
      <c r="M1850" s="42"/>
      <c r="N1850" s="42"/>
      <c r="O1850" s="42"/>
      <c r="P1850" s="42"/>
      <c r="Q1850" s="42"/>
      <c r="R1850" s="42"/>
      <c r="S1850" s="42"/>
    </row>
    <row r="1851" spans="1:19" s="41" customFormat="1" ht="13.5">
      <c r="A1851" s="42"/>
      <c r="B1851" s="42"/>
      <c r="C1851" s="42"/>
      <c r="D1851" s="42"/>
      <c r="E1851" s="42"/>
      <c r="F1851" s="42"/>
      <c r="G1851" s="42"/>
      <c r="H1851" s="42"/>
      <c r="I1851" s="42"/>
      <c r="J1851" s="42"/>
      <c r="K1851" s="42"/>
      <c r="L1851" s="42"/>
      <c r="M1851" s="42"/>
      <c r="N1851" s="42"/>
      <c r="O1851" s="42"/>
      <c r="P1851" s="42"/>
      <c r="Q1851" s="42"/>
      <c r="R1851" s="42"/>
      <c r="S1851" s="42"/>
    </row>
    <row r="1852" spans="1:19" s="41" customFormat="1" ht="13.5">
      <c r="A1852" s="42"/>
      <c r="B1852" s="42"/>
      <c r="C1852" s="42"/>
      <c r="D1852" s="42"/>
      <c r="E1852" s="42"/>
      <c r="F1852" s="42"/>
      <c r="G1852" s="42"/>
      <c r="H1852" s="42"/>
      <c r="I1852" s="42"/>
      <c r="J1852" s="42"/>
      <c r="K1852" s="42"/>
      <c r="L1852" s="42"/>
      <c r="M1852" s="42"/>
      <c r="N1852" s="42"/>
      <c r="O1852" s="42"/>
      <c r="P1852" s="42"/>
      <c r="Q1852" s="42"/>
      <c r="R1852" s="42"/>
      <c r="S1852" s="42"/>
    </row>
    <row r="1853" spans="1:19" s="41" customFormat="1" ht="13.5">
      <c r="A1853" s="42"/>
      <c r="B1853" s="42"/>
      <c r="C1853" s="42"/>
      <c r="D1853" s="42"/>
      <c r="E1853" s="42"/>
      <c r="F1853" s="42"/>
      <c r="G1853" s="42"/>
      <c r="H1853" s="42"/>
      <c r="I1853" s="42"/>
      <c r="J1853" s="42"/>
      <c r="K1853" s="42"/>
      <c r="L1853" s="42"/>
      <c r="M1853" s="42"/>
      <c r="N1853" s="42"/>
      <c r="O1853" s="42"/>
      <c r="P1853" s="42"/>
      <c r="Q1853" s="42"/>
      <c r="R1853" s="42"/>
      <c r="S1853" s="42"/>
    </row>
    <row r="1854" spans="1:19" s="41" customFormat="1" ht="13.5">
      <c r="A1854" s="42"/>
      <c r="B1854" s="42"/>
      <c r="C1854" s="42"/>
      <c r="D1854" s="42"/>
      <c r="E1854" s="42"/>
      <c r="F1854" s="42"/>
      <c r="G1854" s="42"/>
      <c r="H1854" s="42"/>
      <c r="I1854" s="42"/>
      <c r="J1854" s="42"/>
      <c r="K1854" s="42"/>
      <c r="L1854" s="42"/>
      <c r="M1854" s="42"/>
      <c r="N1854" s="42"/>
      <c r="O1854" s="42"/>
      <c r="P1854" s="42"/>
      <c r="Q1854" s="42"/>
      <c r="R1854" s="42"/>
      <c r="S1854" s="42"/>
    </row>
    <row r="1855" spans="1:19" s="41" customFormat="1" ht="13.5">
      <c r="A1855" s="42"/>
      <c r="B1855" s="42"/>
      <c r="C1855" s="42"/>
      <c r="D1855" s="42"/>
      <c r="E1855" s="42"/>
      <c r="F1855" s="42"/>
      <c r="G1855" s="42"/>
      <c r="H1855" s="42"/>
      <c r="I1855" s="42"/>
      <c r="J1855" s="42"/>
      <c r="K1855" s="42"/>
      <c r="L1855" s="42"/>
      <c r="M1855" s="42"/>
      <c r="N1855" s="42"/>
      <c r="O1855" s="42"/>
      <c r="P1855" s="42"/>
      <c r="Q1855" s="42"/>
      <c r="R1855" s="42"/>
      <c r="S1855" s="42"/>
    </row>
    <row r="1856" spans="1:19" s="41" customFormat="1" ht="13.5">
      <c r="A1856" s="42"/>
      <c r="B1856" s="42"/>
      <c r="C1856" s="42"/>
      <c r="D1856" s="42"/>
      <c r="E1856" s="42"/>
      <c r="F1856" s="42"/>
      <c r="G1856" s="42"/>
      <c r="H1856" s="42"/>
      <c r="I1856" s="42"/>
      <c r="J1856" s="42"/>
      <c r="K1856" s="42"/>
      <c r="L1856" s="42"/>
      <c r="M1856" s="42"/>
      <c r="N1856" s="42"/>
      <c r="O1856" s="42"/>
      <c r="P1856" s="42"/>
      <c r="Q1856" s="42"/>
      <c r="R1856" s="42"/>
      <c r="S1856" s="42"/>
    </row>
    <row r="1857" spans="1:19" s="41" customFormat="1" ht="13.5">
      <c r="A1857" s="42"/>
      <c r="B1857" s="42"/>
      <c r="C1857" s="42"/>
      <c r="D1857" s="42"/>
      <c r="E1857" s="42"/>
      <c r="F1857" s="42"/>
      <c r="G1857" s="42"/>
      <c r="H1857" s="42"/>
      <c r="I1857" s="42"/>
      <c r="J1857" s="42"/>
      <c r="K1857" s="42"/>
      <c r="L1857" s="42"/>
      <c r="M1857" s="42"/>
      <c r="N1857" s="42"/>
      <c r="O1857" s="42"/>
      <c r="P1857" s="42"/>
      <c r="Q1857" s="42"/>
      <c r="R1857" s="42"/>
      <c r="S1857" s="42"/>
    </row>
    <row r="1858" spans="1:19" s="41" customFormat="1" ht="13.5">
      <c r="A1858" s="42"/>
      <c r="B1858" s="42"/>
      <c r="C1858" s="42"/>
      <c r="D1858" s="42"/>
      <c r="E1858" s="42"/>
      <c r="F1858" s="42"/>
      <c r="G1858" s="42"/>
      <c r="H1858" s="42"/>
      <c r="I1858" s="42"/>
      <c r="J1858" s="42"/>
      <c r="K1858" s="42"/>
      <c r="L1858" s="42"/>
      <c r="M1858" s="42"/>
      <c r="N1858" s="42"/>
      <c r="O1858" s="42"/>
      <c r="P1858" s="42"/>
      <c r="Q1858" s="42"/>
      <c r="R1858" s="42"/>
      <c r="S1858" s="42"/>
    </row>
    <row r="1859" spans="1:19" s="41" customFormat="1" ht="13.5">
      <c r="A1859" s="42"/>
      <c r="B1859" s="42"/>
      <c r="C1859" s="42"/>
      <c r="D1859" s="42"/>
      <c r="E1859" s="42"/>
      <c r="F1859" s="42"/>
      <c r="G1859" s="42"/>
      <c r="H1859" s="42"/>
      <c r="I1859" s="42"/>
      <c r="J1859" s="42"/>
      <c r="K1859" s="42"/>
      <c r="L1859" s="42"/>
      <c r="M1859" s="42"/>
      <c r="N1859" s="42"/>
      <c r="O1859" s="42"/>
      <c r="P1859" s="42"/>
      <c r="Q1859" s="42"/>
      <c r="R1859" s="42"/>
      <c r="S1859" s="42"/>
    </row>
    <row r="1860" spans="1:19" s="41" customFormat="1" ht="13.5">
      <c r="A1860" s="42"/>
      <c r="B1860" s="42"/>
      <c r="C1860" s="42"/>
      <c r="D1860" s="42"/>
      <c r="E1860" s="42"/>
      <c r="F1860" s="42"/>
      <c r="G1860" s="42"/>
      <c r="H1860" s="42"/>
      <c r="I1860" s="42"/>
      <c r="J1860" s="42"/>
      <c r="K1860" s="42"/>
      <c r="L1860" s="42"/>
      <c r="M1860" s="42"/>
      <c r="N1860" s="42"/>
      <c r="O1860" s="42"/>
      <c r="P1860" s="42"/>
      <c r="Q1860" s="42"/>
      <c r="R1860" s="42"/>
      <c r="S1860" s="42"/>
    </row>
    <row r="1861" spans="1:19" s="41" customFormat="1" ht="13.5">
      <c r="A1861" s="42"/>
      <c r="B1861" s="42"/>
      <c r="C1861" s="42"/>
      <c r="D1861" s="42"/>
      <c r="E1861" s="42"/>
      <c r="F1861" s="42"/>
      <c r="G1861" s="42"/>
      <c r="H1861" s="42"/>
      <c r="I1861" s="42"/>
      <c r="J1861" s="42"/>
      <c r="K1861" s="42"/>
      <c r="L1861" s="42"/>
      <c r="M1861" s="42"/>
      <c r="N1861" s="42"/>
      <c r="O1861" s="42"/>
      <c r="P1861" s="42"/>
      <c r="Q1861" s="42"/>
      <c r="R1861" s="42"/>
      <c r="S1861" s="42"/>
    </row>
    <row r="1862" spans="1:19" s="41" customFormat="1" ht="13.5">
      <c r="A1862" s="42"/>
      <c r="B1862" s="42"/>
      <c r="C1862" s="42"/>
      <c r="D1862" s="42"/>
      <c r="E1862" s="42"/>
      <c r="F1862" s="42"/>
      <c r="G1862" s="42"/>
      <c r="H1862" s="42"/>
      <c r="I1862" s="42"/>
      <c r="J1862" s="42"/>
      <c r="K1862" s="42"/>
      <c r="L1862" s="42"/>
      <c r="M1862" s="42"/>
      <c r="N1862" s="42"/>
      <c r="O1862" s="42"/>
      <c r="P1862" s="42"/>
      <c r="Q1862" s="42"/>
      <c r="R1862" s="42"/>
      <c r="S1862" s="42"/>
    </row>
    <row r="1863" spans="1:19" s="41" customFormat="1" ht="13.5">
      <c r="A1863" s="42"/>
      <c r="B1863" s="42"/>
      <c r="C1863" s="42"/>
      <c r="D1863" s="42"/>
      <c r="E1863" s="42"/>
      <c r="F1863" s="42"/>
      <c r="G1863" s="42"/>
      <c r="H1863" s="42"/>
      <c r="I1863" s="42"/>
      <c r="J1863" s="42"/>
      <c r="K1863" s="42"/>
      <c r="L1863" s="42"/>
      <c r="M1863" s="42"/>
      <c r="N1863" s="42"/>
      <c r="O1863" s="42"/>
      <c r="P1863" s="42"/>
      <c r="Q1863" s="42"/>
      <c r="R1863" s="42"/>
      <c r="S1863" s="42"/>
    </row>
    <row r="1864" spans="1:19" s="41" customFormat="1" ht="13.5">
      <c r="A1864" s="42"/>
      <c r="B1864" s="42"/>
      <c r="C1864" s="42"/>
      <c r="D1864" s="42"/>
      <c r="E1864" s="42"/>
      <c r="F1864" s="42"/>
      <c r="G1864" s="42"/>
      <c r="H1864" s="42"/>
      <c r="I1864" s="42"/>
      <c r="J1864" s="42"/>
      <c r="K1864" s="42"/>
      <c r="L1864" s="42"/>
      <c r="M1864" s="42"/>
      <c r="N1864" s="42"/>
      <c r="O1864" s="42"/>
      <c r="P1864" s="42"/>
      <c r="Q1864" s="42"/>
      <c r="R1864" s="42"/>
      <c r="S1864" s="42"/>
    </row>
    <row r="1865" spans="1:19" s="41" customFormat="1" ht="13.5">
      <c r="A1865" s="42"/>
      <c r="B1865" s="42"/>
      <c r="C1865" s="42"/>
      <c r="D1865" s="42"/>
      <c r="E1865" s="42"/>
      <c r="F1865" s="42"/>
      <c r="G1865" s="42"/>
      <c r="H1865" s="42"/>
      <c r="I1865" s="42"/>
      <c r="J1865" s="42"/>
      <c r="K1865" s="42"/>
      <c r="L1865" s="42"/>
      <c r="M1865" s="42"/>
      <c r="N1865" s="42"/>
      <c r="O1865" s="42"/>
      <c r="P1865" s="42"/>
      <c r="Q1865" s="42"/>
      <c r="R1865" s="42"/>
      <c r="S1865" s="42"/>
    </row>
    <row r="1866" spans="1:19" s="41" customFormat="1" ht="13.5">
      <c r="A1866" s="42"/>
      <c r="B1866" s="42"/>
      <c r="C1866" s="42"/>
      <c r="D1866" s="42"/>
      <c r="E1866" s="42"/>
      <c r="F1866" s="42"/>
      <c r="G1866" s="42"/>
      <c r="H1866" s="42"/>
      <c r="I1866" s="42"/>
      <c r="J1866" s="42"/>
      <c r="K1866" s="42"/>
      <c r="L1866" s="42"/>
      <c r="M1866" s="42"/>
      <c r="N1866" s="42"/>
      <c r="O1866" s="42"/>
      <c r="P1866" s="42"/>
      <c r="Q1866" s="42"/>
      <c r="R1866" s="42"/>
      <c r="S1866" s="42"/>
    </row>
    <row r="1867" spans="1:19" s="41" customFormat="1" ht="13.5">
      <c r="A1867" s="42"/>
      <c r="B1867" s="42"/>
      <c r="C1867" s="42"/>
      <c r="D1867" s="42"/>
      <c r="E1867" s="42"/>
      <c r="F1867" s="42"/>
      <c r="G1867" s="42"/>
      <c r="H1867" s="42"/>
      <c r="I1867" s="42"/>
      <c r="J1867" s="42"/>
      <c r="K1867" s="42"/>
      <c r="L1867" s="42"/>
      <c r="M1867" s="42"/>
      <c r="N1867" s="42"/>
      <c r="O1867" s="42"/>
      <c r="P1867" s="42"/>
      <c r="Q1867" s="42"/>
      <c r="R1867" s="42"/>
      <c r="S1867" s="42"/>
    </row>
    <row r="1868" spans="1:19" s="41" customFormat="1" ht="13.5">
      <c r="A1868" s="42"/>
      <c r="B1868" s="42"/>
      <c r="C1868" s="42"/>
      <c r="D1868" s="42"/>
      <c r="E1868" s="42"/>
      <c r="F1868" s="42"/>
      <c r="G1868" s="42"/>
      <c r="H1868" s="42"/>
      <c r="I1868" s="42"/>
      <c r="J1868" s="42"/>
      <c r="K1868" s="42"/>
      <c r="L1868" s="42"/>
      <c r="M1868" s="42"/>
      <c r="N1868" s="42"/>
      <c r="O1868" s="42"/>
      <c r="P1868" s="42"/>
      <c r="Q1868" s="42"/>
      <c r="R1868" s="42"/>
      <c r="S1868" s="42"/>
    </row>
    <row r="1869" spans="1:19" s="41" customFormat="1" ht="13.5">
      <c r="A1869" s="42"/>
      <c r="B1869" s="42"/>
      <c r="C1869" s="42"/>
      <c r="D1869" s="42"/>
      <c r="E1869" s="42"/>
      <c r="F1869" s="42"/>
      <c r="G1869" s="42"/>
      <c r="H1869" s="42"/>
      <c r="I1869" s="42"/>
      <c r="J1869" s="42"/>
      <c r="K1869" s="42"/>
      <c r="L1869" s="42"/>
      <c r="M1869" s="42"/>
      <c r="N1869" s="42"/>
      <c r="O1869" s="42"/>
      <c r="P1869" s="42"/>
      <c r="Q1869" s="42"/>
      <c r="R1869" s="42"/>
      <c r="S1869" s="42"/>
    </row>
    <row r="1870" spans="1:19" s="41" customFormat="1" ht="13.5">
      <c r="A1870" s="42"/>
      <c r="B1870" s="42"/>
      <c r="C1870" s="42"/>
      <c r="D1870" s="42"/>
      <c r="E1870" s="42"/>
      <c r="F1870" s="42"/>
      <c r="G1870" s="42"/>
      <c r="H1870" s="42"/>
      <c r="I1870" s="42"/>
      <c r="J1870" s="42"/>
      <c r="K1870" s="42"/>
      <c r="L1870" s="42"/>
      <c r="M1870" s="42"/>
      <c r="N1870" s="42"/>
      <c r="O1870" s="42"/>
      <c r="P1870" s="42"/>
      <c r="Q1870" s="42"/>
      <c r="R1870" s="42"/>
      <c r="S1870" s="42"/>
    </row>
    <row r="1871" spans="1:19" s="41" customFormat="1" ht="13.5">
      <c r="A1871" s="42"/>
      <c r="B1871" s="42"/>
      <c r="C1871" s="42"/>
      <c r="D1871" s="42"/>
      <c r="E1871" s="42"/>
      <c r="F1871" s="42"/>
      <c r="G1871" s="42"/>
      <c r="H1871" s="42"/>
      <c r="I1871" s="42"/>
      <c r="J1871" s="42"/>
      <c r="K1871" s="42"/>
      <c r="L1871" s="42"/>
      <c r="M1871" s="42"/>
      <c r="N1871" s="42"/>
      <c r="O1871" s="42"/>
      <c r="P1871" s="42"/>
      <c r="Q1871" s="42"/>
      <c r="R1871" s="42"/>
      <c r="S1871" s="42"/>
    </row>
    <row r="1872" spans="1:19" s="41" customFormat="1" ht="13.5">
      <c r="A1872" s="42"/>
      <c r="B1872" s="42"/>
      <c r="C1872" s="42"/>
      <c r="D1872" s="42"/>
      <c r="E1872" s="42"/>
      <c r="F1872" s="42"/>
      <c r="G1872" s="42"/>
      <c r="H1872" s="42"/>
      <c r="I1872" s="42"/>
      <c r="J1872" s="42"/>
      <c r="K1872" s="42"/>
      <c r="L1872" s="42"/>
      <c r="M1872" s="42"/>
      <c r="N1872" s="42"/>
      <c r="O1872" s="42"/>
      <c r="P1872" s="42"/>
      <c r="Q1872" s="42"/>
      <c r="R1872" s="42"/>
      <c r="S1872" s="42"/>
    </row>
    <row r="1873" spans="1:19" s="41" customFormat="1" ht="13.5">
      <c r="A1873" s="42"/>
      <c r="B1873" s="42"/>
      <c r="C1873" s="42"/>
      <c r="D1873" s="42"/>
      <c r="E1873" s="42"/>
      <c r="F1873" s="42"/>
      <c r="G1873" s="42"/>
      <c r="H1873" s="42"/>
      <c r="I1873" s="42"/>
      <c r="J1873" s="42"/>
      <c r="K1873" s="42"/>
      <c r="L1873" s="42"/>
      <c r="M1873" s="42"/>
      <c r="N1873" s="42"/>
      <c r="O1873" s="42"/>
      <c r="P1873" s="42"/>
      <c r="Q1873" s="42"/>
      <c r="R1873" s="42"/>
      <c r="S1873" s="42"/>
    </row>
    <row r="1874" spans="1:19" s="41" customFormat="1" ht="13.5">
      <c r="A1874" s="42"/>
      <c r="B1874" s="42"/>
      <c r="C1874" s="42"/>
      <c r="D1874" s="42"/>
      <c r="E1874" s="42"/>
      <c r="F1874" s="42"/>
      <c r="G1874" s="42"/>
      <c r="H1874" s="42"/>
      <c r="I1874" s="42"/>
      <c r="J1874" s="42"/>
      <c r="K1874" s="42"/>
      <c r="L1874" s="42"/>
      <c r="M1874" s="42"/>
      <c r="N1874" s="42"/>
      <c r="O1874" s="42"/>
      <c r="P1874" s="42"/>
      <c r="Q1874" s="42"/>
      <c r="R1874" s="42"/>
      <c r="S1874" s="42"/>
    </row>
    <row r="1875" spans="1:19" s="41" customFormat="1" ht="13.5">
      <c r="A1875" s="42"/>
      <c r="B1875" s="42"/>
      <c r="C1875" s="42"/>
      <c r="D1875" s="42"/>
      <c r="E1875" s="42"/>
      <c r="F1875" s="42"/>
      <c r="G1875" s="42"/>
      <c r="H1875" s="42"/>
      <c r="I1875" s="42"/>
      <c r="J1875" s="42"/>
      <c r="K1875" s="42"/>
      <c r="L1875" s="42"/>
      <c r="M1875" s="42"/>
      <c r="N1875" s="42"/>
      <c r="O1875" s="42"/>
      <c r="P1875" s="42"/>
      <c r="Q1875" s="42"/>
      <c r="R1875" s="42"/>
      <c r="S1875" s="42"/>
    </row>
    <row r="1876" spans="1:19" s="41" customFormat="1" ht="13.5">
      <c r="A1876" s="42"/>
      <c r="B1876" s="42"/>
      <c r="C1876" s="42"/>
      <c r="D1876" s="42"/>
      <c r="E1876" s="42"/>
      <c r="F1876" s="42"/>
      <c r="G1876" s="42"/>
      <c r="H1876" s="42"/>
      <c r="I1876" s="42"/>
      <c r="J1876" s="42"/>
      <c r="K1876" s="42"/>
      <c r="L1876" s="42"/>
      <c r="M1876" s="42"/>
      <c r="N1876" s="42"/>
      <c r="O1876" s="42"/>
      <c r="P1876" s="42"/>
      <c r="Q1876" s="42"/>
      <c r="R1876" s="42"/>
      <c r="S1876" s="42"/>
    </row>
    <row r="1877" spans="1:19" s="41" customFormat="1" ht="13.5">
      <c r="A1877" s="42"/>
      <c r="B1877" s="42"/>
      <c r="C1877" s="42"/>
      <c r="D1877" s="42"/>
      <c r="E1877" s="42"/>
      <c r="F1877" s="42"/>
      <c r="G1877" s="42"/>
      <c r="H1877" s="42"/>
      <c r="I1877" s="42"/>
      <c r="J1877" s="42"/>
      <c r="K1877" s="42"/>
      <c r="L1877" s="42"/>
      <c r="M1877" s="42"/>
      <c r="N1877" s="42"/>
      <c r="O1877" s="42"/>
      <c r="P1877" s="42"/>
      <c r="Q1877" s="42"/>
      <c r="R1877" s="42"/>
      <c r="S1877" s="42"/>
    </row>
    <row r="1878" spans="1:19" s="41" customFormat="1" ht="13.5">
      <c r="A1878" s="42"/>
      <c r="B1878" s="42"/>
      <c r="C1878" s="42"/>
      <c r="D1878" s="42"/>
      <c r="E1878" s="42"/>
      <c r="F1878" s="42"/>
      <c r="G1878" s="42"/>
      <c r="H1878" s="42"/>
      <c r="I1878" s="42"/>
      <c r="J1878" s="42"/>
      <c r="K1878" s="42"/>
      <c r="L1878" s="42"/>
      <c r="M1878" s="42"/>
      <c r="N1878" s="42"/>
      <c r="O1878" s="42"/>
      <c r="P1878" s="42"/>
      <c r="Q1878" s="42"/>
      <c r="R1878" s="42"/>
      <c r="S1878" s="42"/>
    </row>
    <row r="1879" spans="1:19" s="41" customFormat="1" ht="13.5">
      <c r="A1879" s="42"/>
      <c r="B1879" s="42"/>
      <c r="C1879" s="42"/>
      <c r="D1879" s="42"/>
      <c r="E1879" s="42"/>
      <c r="F1879" s="42"/>
      <c r="G1879" s="42"/>
      <c r="H1879" s="42"/>
      <c r="I1879" s="42"/>
      <c r="J1879" s="42"/>
      <c r="K1879" s="42"/>
      <c r="L1879" s="42"/>
      <c r="M1879" s="42"/>
      <c r="N1879" s="42"/>
      <c r="O1879" s="42"/>
      <c r="P1879" s="42"/>
      <c r="Q1879" s="42"/>
      <c r="R1879" s="42"/>
      <c r="S1879" s="42"/>
    </row>
    <row r="1880" spans="1:19" s="41" customFormat="1" ht="13.5">
      <c r="A1880" s="42"/>
      <c r="B1880" s="42"/>
      <c r="C1880" s="42"/>
      <c r="D1880" s="42"/>
      <c r="E1880" s="42"/>
      <c r="F1880" s="42"/>
      <c r="G1880" s="42"/>
      <c r="H1880" s="42"/>
      <c r="I1880" s="42"/>
      <c r="J1880" s="42"/>
      <c r="K1880" s="42"/>
      <c r="L1880" s="42"/>
      <c r="M1880" s="42"/>
      <c r="N1880" s="42"/>
      <c r="O1880" s="42"/>
      <c r="P1880" s="42"/>
      <c r="Q1880" s="42"/>
      <c r="R1880" s="42"/>
      <c r="S1880" s="42"/>
    </row>
    <row r="1881" spans="1:19" s="41" customFormat="1" ht="13.5">
      <c r="A1881" s="42"/>
      <c r="B1881" s="42"/>
      <c r="C1881" s="42"/>
      <c r="D1881" s="42"/>
      <c r="E1881" s="42"/>
      <c r="F1881" s="42"/>
      <c r="G1881" s="42"/>
      <c r="H1881" s="42"/>
      <c r="I1881" s="42"/>
      <c r="J1881" s="42"/>
      <c r="K1881" s="42"/>
      <c r="L1881" s="42"/>
      <c r="M1881" s="42"/>
      <c r="N1881" s="42"/>
      <c r="O1881" s="42"/>
      <c r="P1881" s="42"/>
      <c r="Q1881" s="42"/>
      <c r="R1881" s="42"/>
      <c r="S1881" s="42"/>
    </row>
    <row r="1882" spans="1:19" s="41" customFormat="1" ht="13.5">
      <c r="A1882" s="42"/>
      <c r="B1882" s="42"/>
      <c r="C1882" s="42"/>
      <c r="D1882" s="42"/>
      <c r="E1882" s="42"/>
      <c r="F1882" s="42"/>
      <c r="G1882" s="42"/>
      <c r="H1882" s="42"/>
      <c r="I1882" s="42"/>
      <c r="J1882" s="42"/>
      <c r="K1882" s="42"/>
      <c r="L1882" s="42"/>
      <c r="M1882" s="42"/>
      <c r="N1882" s="42"/>
      <c r="O1882" s="42"/>
      <c r="P1882" s="42"/>
      <c r="Q1882" s="42"/>
      <c r="R1882" s="42"/>
      <c r="S1882" s="42"/>
    </row>
    <row r="1883" spans="1:19" s="41" customFormat="1" ht="13.5">
      <c r="A1883" s="42"/>
      <c r="B1883" s="42"/>
      <c r="C1883" s="42"/>
      <c r="D1883" s="42"/>
      <c r="E1883" s="42"/>
      <c r="F1883" s="42"/>
      <c r="G1883" s="42"/>
      <c r="H1883" s="42"/>
      <c r="I1883" s="42"/>
      <c r="J1883" s="42"/>
      <c r="K1883" s="42"/>
      <c r="L1883" s="42"/>
      <c r="M1883" s="42"/>
      <c r="N1883" s="42"/>
      <c r="O1883" s="42"/>
      <c r="P1883" s="42"/>
      <c r="Q1883" s="42"/>
      <c r="R1883" s="42"/>
      <c r="S1883" s="42"/>
    </row>
    <row r="1884" spans="1:19" s="41" customFormat="1" ht="13.5">
      <c r="A1884" s="42"/>
      <c r="B1884" s="42"/>
      <c r="C1884" s="42"/>
      <c r="D1884" s="42"/>
      <c r="E1884" s="42"/>
      <c r="F1884" s="42"/>
      <c r="G1884" s="42"/>
      <c r="H1884" s="42"/>
      <c r="I1884" s="42"/>
      <c r="J1884" s="42"/>
      <c r="K1884" s="42"/>
      <c r="L1884" s="42"/>
      <c r="M1884" s="42"/>
      <c r="N1884" s="42"/>
      <c r="O1884" s="42"/>
      <c r="P1884" s="42"/>
      <c r="Q1884" s="42"/>
      <c r="R1884" s="42"/>
      <c r="S1884" s="42"/>
    </row>
    <row r="1885" spans="1:19" s="41" customFormat="1" ht="13.5">
      <c r="A1885" s="42"/>
      <c r="B1885" s="42"/>
      <c r="C1885" s="42"/>
      <c r="D1885" s="42"/>
      <c r="E1885" s="42"/>
      <c r="F1885" s="42"/>
      <c r="G1885" s="42"/>
      <c r="H1885" s="42"/>
      <c r="I1885" s="42"/>
      <c r="J1885" s="42"/>
      <c r="K1885" s="42"/>
      <c r="L1885" s="42"/>
      <c r="M1885" s="42"/>
      <c r="N1885" s="42"/>
      <c r="O1885" s="42"/>
      <c r="P1885" s="42"/>
      <c r="Q1885" s="42"/>
      <c r="R1885" s="42"/>
      <c r="S1885" s="42"/>
    </row>
    <row r="1886" spans="1:19" s="41" customFormat="1" ht="13.5">
      <c r="A1886" s="42"/>
      <c r="B1886" s="42"/>
      <c r="C1886" s="42"/>
      <c r="D1886" s="42"/>
      <c r="E1886" s="42"/>
      <c r="F1886" s="42"/>
      <c r="G1886" s="42"/>
      <c r="H1886" s="42"/>
      <c r="I1886" s="42"/>
      <c r="J1886" s="42"/>
      <c r="K1886" s="42"/>
      <c r="L1886" s="42"/>
      <c r="M1886" s="42"/>
      <c r="N1886" s="42"/>
      <c r="O1886" s="42"/>
      <c r="P1886" s="42"/>
      <c r="Q1886" s="42"/>
      <c r="R1886" s="42"/>
      <c r="S1886" s="42"/>
    </row>
    <row r="1887" spans="1:19" s="41" customFormat="1" ht="13.5">
      <c r="A1887" s="42"/>
      <c r="B1887" s="42"/>
      <c r="C1887" s="42"/>
      <c r="D1887" s="42"/>
      <c r="E1887" s="42"/>
      <c r="F1887" s="42"/>
      <c r="G1887" s="42"/>
      <c r="H1887" s="42"/>
      <c r="I1887" s="42"/>
      <c r="J1887" s="42"/>
      <c r="K1887" s="42"/>
      <c r="L1887" s="42"/>
      <c r="M1887" s="42"/>
      <c r="N1887" s="42"/>
      <c r="O1887" s="42"/>
      <c r="P1887" s="42"/>
      <c r="Q1887" s="42"/>
      <c r="R1887" s="42"/>
      <c r="S1887" s="42"/>
    </row>
    <row r="1888" spans="1:19" s="41" customFormat="1" ht="13.5">
      <c r="A1888" s="42"/>
      <c r="B1888" s="42"/>
      <c r="C1888" s="42"/>
      <c r="D1888" s="42"/>
      <c r="E1888" s="42"/>
      <c r="F1888" s="42"/>
      <c r="G1888" s="42"/>
      <c r="H1888" s="42"/>
      <c r="I1888" s="42"/>
      <c r="J1888" s="42"/>
      <c r="K1888" s="42"/>
      <c r="L1888" s="42"/>
      <c r="M1888" s="42"/>
      <c r="N1888" s="42"/>
      <c r="O1888" s="42"/>
      <c r="P1888" s="42"/>
      <c r="Q1888" s="42"/>
      <c r="R1888" s="42"/>
      <c r="S1888" s="42"/>
    </row>
    <row r="1889" spans="1:19" s="41" customFormat="1" ht="13.5">
      <c r="A1889" s="42"/>
      <c r="B1889" s="42"/>
      <c r="C1889" s="42"/>
      <c r="D1889" s="42"/>
      <c r="E1889" s="42"/>
      <c r="F1889" s="42"/>
      <c r="G1889" s="42"/>
      <c r="H1889" s="42"/>
      <c r="I1889" s="42"/>
      <c r="J1889" s="42"/>
      <c r="K1889" s="42"/>
      <c r="L1889" s="42"/>
      <c r="M1889" s="42"/>
      <c r="N1889" s="42"/>
      <c r="O1889" s="42"/>
      <c r="P1889" s="42"/>
      <c r="Q1889" s="42"/>
      <c r="R1889" s="42"/>
      <c r="S1889" s="42"/>
    </row>
    <row r="1890" spans="1:19" s="41" customFormat="1" ht="13.5">
      <c r="A1890" s="42"/>
      <c r="B1890" s="42"/>
      <c r="C1890" s="42"/>
      <c r="D1890" s="42"/>
      <c r="E1890" s="42"/>
      <c r="F1890" s="42"/>
      <c r="G1890" s="42"/>
      <c r="H1890" s="42"/>
      <c r="I1890" s="42"/>
      <c r="J1890" s="42"/>
      <c r="K1890" s="42"/>
      <c r="L1890" s="42"/>
      <c r="M1890" s="42"/>
      <c r="N1890" s="42"/>
      <c r="O1890" s="42"/>
      <c r="P1890" s="42"/>
      <c r="Q1890" s="42"/>
      <c r="R1890" s="42"/>
      <c r="S1890" s="42"/>
    </row>
    <row r="1891" spans="1:19" s="41" customFormat="1" ht="13.5">
      <c r="A1891" s="42"/>
      <c r="B1891" s="42"/>
      <c r="C1891" s="42"/>
      <c r="D1891" s="42"/>
      <c r="E1891" s="42"/>
      <c r="F1891" s="42"/>
      <c r="G1891" s="42"/>
      <c r="H1891" s="42"/>
      <c r="I1891" s="42"/>
      <c r="J1891" s="42"/>
      <c r="K1891" s="42"/>
      <c r="L1891" s="42"/>
      <c r="M1891" s="42"/>
      <c r="N1891" s="42"/>
      <c r="O1891" s="42"/>
      <c r="P1891" s="42"/>
      <c r="Q1891" s="42"/>
      <c r="R1891" s="42"/>
      <c r="S1891" s="42"/>
    </row>
    <row r="1892" spans="1:19" s="41" customFormat="1" ht="13.5">
      <c r="A1892" s="42"/>
      <c r="B1892" s="42"/>
      <c r="C1892" s="42"/>
      <c r="D1892" s="42"/>
      <c r="E1892" s="42"/>
      <c r="F1892" s="42"/>
      <c r="G1892" s="42"/>
      <c r="H1892" s="42"/>
      <c r="I1892" s="42"/>
      <c r="J1892" s="42"/>
      <c r="K1892" s="42"/>
      <c r="L1892" s="42"/>
      <c r="M1892" s="42"/>
      <c r="N1892" s="42"/>
      <c r="O1892" s="42"/>
      <c r="P1892" s="42"/>
      <c r="Q1892" s="42"/>
      <c r="R1892" s="42"/>
      <c r="S1892" s="42"/>
    </row>
    <row r="1893" spans="1:19" s="41" customFormat="1" ht="13.5">
      <c r="A1893" s="42"/>
      <c r="B1893" s="42"/>
      <c r="C1893" s="42"/>
      <c r="D1893" s="42"/>
      <c r="E1893" s="42"/>
      <c r="F1893" s="42"/>
      <c r="G1893" s="42"/>
      <c r="H1893" s="42"/>
      <c r="I1893" s="42"/>
      <c r="J1893" s="42"/>
      <c r="K1893" s="42"/>
      <c r="L1893" s="42"/>
      <c r="M1893" s="42"/>
      <c r="N1893" s="42"/>
      <c r="O1893" s="42"/>
      <c r="P1893" s="42"/>
      <c r="Q1893" s="42"/>
      <c r="R1893" s="42"/>
      <c r="S1893" s="42"/>
    </row>
    <row r="1894" spans="1:19" s="41" customFormat="1" ht="13.5">
      <c r="A1894" s="42"/>
      <c r="B1894" s="42"/>
      <c r="C1894" s="42"/>
      <c r="D1894" s="42"/>
      <c r="E1894" s="42"/>
      <c r="F1894" s="42"/>
      <c r="G1894" s="42"/>
      <c r="H1894" s="42"/>
      <c r="I1894" s="42"/>
      <c r="J1894" s="42"/>
      <c r="K1894" s="42"/>
      <c r="L1894" s="42"/>
      <c r="M1894" s="42"/>
      <c r="N1894" s="42"/>
      <c r="O1894" s="42"/>
      <c r="P1894" s="42"/>
      <c r="Q1894" s="42"/>
      <c r="R1894" s="42"/>
      <c r="S1894" s="42"/>
    </row>
    <row r="1895" spans="1:19" s="41" customFormat="1" ht="13.5">
      <c r="A1895" s="42"/>
      <c r="B1895" s="42"/>
      <c r="C1895" s="42"/>
      <c r="D1895" s="42"/>
      <c r="E1895" s="42"/>
      <c r="F1895" s="42"/>
      <c r="G1895" s="42"/>
      <c r="H1895" s="42"/>
      <c r="I1895" s="42"/>
      <c r="J1895" s="42"/>
      <c r="K1895" s="42"/>
      <c r="L1895" s="42"/>
      <c r="M1895" s="42"/>
      <c r="N1895" s="42"/>
      <c r="O1895" s="42"/>
      <c r="P1895" s="42"/>
      <c r="Q1895" s="42"/>
      <c r="R1895" s="42"/>
      <c r="S1895" s="42"/>
    </row>
    <row r="1896" spans="1:19" s="41" customFormat="1" ht="13.5">
      <c r="A1896" s="42"/>
      <c r="B1896" s="42"/>
      <c r="C1896" s="42"/>
      <c r="D1896" s="42"/>
      <c r="E1896" s="42"/>
      <c r="F1896" s="42"/>
      <c r="G1896" s="42"/>
      <c r="H1896" s="42"/>
      <c r="I1896" s="42"/>
      <c r="J1896" s="42"/>
      <c r="K1896" s="42"/>
      <c r="L1896" s="42"/>
      <c r="M1896" s="42"/>
      <c r="N1896" s="42"/>
      <c r="O1896" s="42"/>
      <c r="P1896" s="42"/>
      <c r="Q1896" s="42"/>
      <c r="R1896" s="42"/>
      <c r="S1896" s="42"/>
    </row>
    <row r="1897" spans="1:19" s="41" customFormat="1" ht="13.5">
      <c r="A1897" s="42"/>
      <c r="B1897" s="42"/>
      <c r="C1897" s="42"/>
      <c r="D1897" s="42"/>
      <c r="E1897" s="42"/>
      <c r="F1897" s="42"/>
      <c r="G1897" s="42"/>
      <c r="H1897" s="42"/>
      <c r="I1897" s="42"/>
      <c r="J1897" s="42"/>
      <c r="K1897" s="42"/>
      <c r="L1897" s="42"/>
      <c r="M1897" s="42"/>
      <c r="N1897" s="42"/>
      <c r="O1897" s="42"/>
      <c r="P1897" s="42"/>
      <c r="Q1897" s="42"/>
      <c r="R1897" s="42"/>
      <c r="S1897" s="42"/>
    </row>
    <row r="1898" spans="1:19" s="41" customFormat="1" ht="13.5">
      <c r="A1898" s="42"/>
      <c r="B1898" s="42"/>
      <c r="C1898" s="42"/>
      <c r="D1898" s="42"/>
      <c r="E1898" s="42"/>
      <c r="F1898" s="42"/>
      <c r="G1898" s="42"/>
      <c r="H1898" s="42"/>
      <c r="I1898" s="42"/>
      <c r="J1898" s="42"/>
      <c r="K1898" s="42"/>
      <c r="L1898" s="42"/>
      <c r="M1898" s="42"/>
      <c r="N1898" s="42"/>
      <c r="O1898" s="42"/>
      <c r="P1898" s="42"/>
      <c r="Q1898" s="42"/>
      <c r="R1898" s="42"/>
      <c r="S1898" s="42"/>
    </row>
    <row r="1899" spans="1:19" s="41" customFormat="1" ht="13.5">
      <c r="A1899" s="42"/>
      <c r="B1899" s="42"/>
      <c r="C1899" s="42"/>
      <c r="D1899" s="42"/>
      <c r="E1899" s="42"/>
      <c r="F1899" s="42"/>
      <c r="G1899" s="42"/>
      <c r="H1899" s="42"/>
      <c r="I1899" s="42"/>
      <c r="J1899" s="42"/>
      <c r="K1899" s="42"/>
      <c r="L1899" s="42"/>
      <c r="M1899" s="42"/>
      <c r="N1899" s="42"/>
      <c r="O1899" s="42"/>
      <c r="P1899" s="42"/>
      <c r="Q1899" s="42"/>
      <c r="R1899" s="42"/>
      <c r="S1899" s="42"/>
    </row>
    <row r="1900" spans="1:19" s="41" customFormat="1" ht="13.5">
      <c r="A1900" s="42"/>
      <c r="B1900" s="42"/>
      <c r="C1900" s="42"/>
      <c r="D1900" s="42"/>
      <c r="E1900" s="42"/>
      <c r="F1900" s="42"/>
      <c r="G1900" s="42"/>
      <c r="H1900" s="42"/>
      <c r="I1900" s="42"/>
      <c r="J1900" s="42"/>
      <c r="K1900" s="42"/>
      <c r="L1900" s="42"/>
      <c r="M1900" s="42"/>
      <c r="N1900" s="42"/>
      <c r="O1900" s="42"/>
      <c r="P1900" s="42"/>
      <c r="Q1900" s="42"/>
      <c r="R1900" s="42"/>
      <c r="S1900" s="42"/>
    </row>
    <row r="1901" spans="1:19" s="41" customFormat="1" ht="13.5">
      <c r="A1901" s="42"/>
      <c r="B1901" s="42"/>
      <c r="C1901" s="42"/>
      <c r="D1901" s="42"/>
      <c r="E1901" s="42"/>
      <c r="F1901" s="42"/>
      <c r="G1901" s="42"/>
      <c r="H1901" s="42"/>
      <c r="I1901" s="42"/>
      <c r="J1901" s="42"/>
      <c r="K1901" s="42"/>
      <c r="L1901" s="42"/>
      <c r="M1901" s="42"/>
      <c r="N1901" s="42"/>
      <c r="O1901" s="42"/>
      <c r="P1901" s="42"/>
      <c r="Q1901" s="42"/>
      <c r="R1901" s="42"/>
      <c r="S1901" s="42"/>
    </row>
    <row r="1902" spans="1:19" s="41" customFormat="1" ht="13.5">
      <c r="A1902" s="42"/>
      <c r="B1902" s="42"/>
      <c r="C1902" s="42"/>
      <c r="D1902" s="42"/>
      <c r="E1902" s="42"/>
      <c r="F1902" s="42"/>
      <c r="G1902" s="42"/>
      <c r="H1902" s="42"/>
      <c r="I1902" s="42"/>
      <c r="J1902" s="42"/>
      <c r="K1902" s="42"/>
      <c r="L1902" s="42"/>
      <c r="M1902" s="42"/>
      <c r="N1902" s="42"/>
      <c r="O1902" s="42"/>
      <c r="P1902" s="42"/>
      <c r="Q1902" s="42"/>
      <c r="R1902" s="42"/>
      <c r="S1902" s="42"/>
    </row>
    <row r="1903" spans="1:19" s="41" customFormat="1" ht="13.5">
      <c r="A1903" s="42"/>
      <c r="B1903" s="42"/>
      <c r="C1903" s="42"/>
      <c r="D1903" s="42"/>
      <c r="E1903" s="42"/>
      <c r="F1903" s="42"/>
      <c r="G1903" s="42"/>
      <c r="H1903" s="42"/>
      <c r="I1903" s="42"/>
      <c r="J1903" s="42"/>
      <c r="K1903" s="42"/>
      <c r="L1903" s="42"/>
      <c r="M1903" s="42"/>
      <c r="N1903" s="42"/>
      <c r="O1903" s="42"/>
      <c r="P1903" s="42"/>
      <c r="Q1903" s="42"/>
      <c r="R1903" s="42"/>
      <c r="S1903" s="42"/>
    </row>
    <row r="1904" spans="1:19" s="41" customFormat="1" ht="13.5">
      <c r="A1904" s="42"/>
      <c r="B1904" s="42"/>
      <c r="C1904" s="42"/>
      <c r="D1904" s="42"/>
      <c r="E1904" s="42"/>
      <c r="F1904" s="42"/>
      <c r="G1904" s="42"/>
      <c r="H1904" s="42"/>
      <c r="I1904" s="42"/>
      <c r="J1904" s="42"/>
      <c r="K1904" s="42"/>
      <c r="L1904" s="42"/>
      <c r="M1904" s="42"/>
      <c r="N1904" s="42"/>
      <c r="O1904" s="42"/>
      <c r="P1904" s="42"/>
      <c r="Q1904" s="42"/>
      <c r="R1904" s="42"/>
      <c r="S1904" s="42"/>
    </row>
    <row r="1905" spans="1:19" s="41" customFormat="1" ht="13.5">
      <c r="A1905" s="42"/>
      <c r="B1905" s="42"/>
      <c r="C1905" s="42"/>
      <c r="D1905" s="42"/>
      <c r="E1905" s="42"/>
      <c r="F1905" s="42"/>
      <c r="G1905" s="42"/>
      <c r="H1905" s="42"/>
      <c r="I1905" s="42"/>
      <c r="J1905" s="42"/>
      <c r="K1905" s="42"/>
      <c r="L1905" s="42"/>
      <c r="M1905" s="42"/>
      <c r="N1905" s="42"/>
      <c r="O1905" s="42"/>
      <c r="P1905" s="42"/>
      <c r="Q1905" s="42"/>
      <c r="R1905" s="42"/>
      <c r="S1905" s="42"/>
    </row>
    <row r="1906" spans="1:19" s="41" customFormat="1" ht="13.5">
      <c r="A1906" s="42"/>
      <c r="B1906" s="42"/>
      <c r="C1906" s="42"/>
      <c r="D1906" s="42"/>
      <c r="E1906" s="42"/>
      <c r="F1906" s="42"/>
      <c r="G1906" s="42"/>
      <c r="H1906" s="42"/>
      <c r="I1906" s="42"/>
      <c r="J1906" s="42"/>
      <c r="K1906" s="42"/>
      <c r="L1906" s="42"/>
      <c r="M1906" s="42"/>
      <c r="N1906" s="42"/>
      <c r="O1906" s="42"/>
      <c r="P1906" s="42"/>
      <c r="Q1906" s="42"/>
      <c r="R1906" s="42"/>
      <c r="S1906" s="42"/>
    </row>
    <row r="1907" spans="1:19" s="41" customFormat="1" ht="13.5">
      <c r="A1907" s="42"/>
      <c r="B1907" s="42"/>
      <c r="C1907" s="42"/>
      <c r="D1907" s="42"/>
      <c r="E1907" s="42"/>
      <c r="F1907" s="42"/>
      <c r="G1907" s="42"/>
      <c r="H1907" s="42"/>
      <c r="I1907" s="42"/>
      <c r="J1907" s="42"/>
      <c r="K1907" s="42"/>
      <c r="L1907" s="42"/>
      <c r="M1907" s="42"/>
      <c r="N1907" s="42"/>
      <c r="O1907" s="42"/>
      <c r="P1907" s="42"/>
      <c r="Q1907" s="42"/>
      <c r="R1907" s="42"/>
      <c r="S1907" s="42"/>
    </row>
    <row r="1908" spans="1:19" s="41" customFormat="1" ht="13.5">
      <c r="A1908" s="42"/>
      <c r="B1908" s="42"/>
      <c r="C1908" s="42"/>
      <c r="D1908" s="42"/>
      <c r="E1908" s="42"/>
      <c r="F1908" s="42"/>
      <c r="G1908" s="42"/>
      <c r="H1908" s="42"/>
      <c r="I1908" s="42"/>
      <c r="J1908" s="42"/>
      <c r="K1908" s="42"/>
      <c r="L1908" s="42"/>
      <c r="M1908" s="42"/>
      <c r="N1908" s="42"/>
      <c r="O1908" s="42"/>
      <c r="P1908" s="42"/>
      <c r="Q1908" s="42"/>
      <c r="R1908" s="42"/>
      <c r="S1908" s="42"/>
    </row>
    <row r="1909" spans="1:19" s="41" customFormat="1" ht="13.5">
      <c r="A1909" s="42"/>
      <c r="B1909" s="42"/>
      <c r="C1909" s="42"/>
      <c r="D1909" s="42"/>
      <c r="E1909" s="42"/>
      <c r="F1909" s="42"/>
      <c r="G1909" s="42"/>
      <c r="H1909" s="42"/>
      <c r="I1909" s="42"/>
      <c r="J1909" s="42"/>
      <c r="K1909" s="42"/>
      <c r="L1909" s="42"/>
      <c r="M1909" s="42"/>
      <c r="N1909" s="42"/>
      <c r="O1909" s="42"/>
      <c r="P1909" s="42"/>
      <c r="Q1909" s="42"/>
      <c r="R1909" s="42"/>
      <c r="S1909" s="42"/>
    </row>
    <row r="1910" spans="1:19" s="41" customFormat="1" ht="13.5">
      <c r="A1910" s="42"/>
      <c r="B1910" s="42"/>
      <c r="C1910" s="42"/>
      <c r="D1910" s="42"/>
      <c r="E1910" s="42"/>
      <c r="F1910" s="42"/>
      <c r="G1910" s="42"/>
      <c r="H1910" s="42"/>
      <c r="I1910" s="42"/>
      <c r="J1910" s="42"/>
      <c r="K1910" s="42"/>
      <c r="L1910" s="42"/>
      <c r="M1910" s="42"/>
      <c r="N1910" s="42"/>
      <c r="O1910" s="42"/>
      <c r="P1910" s="42"/>
      <c r="Q1910" s="42"/>
      <c r="R1910" s="42"/>
      <c r="S1910" s="42"/>
    </row>
    <row r="1911" spans="1:19" s="41" customFormat="1" ht="13.5">
      <c r="A1911" s="42"/>
      <c r="B1911" s="42"/>
      <c r="C1911" s="42"/>
      <c r="D1911" s="42"/>
      <c r="E1911" s="42"/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</row>
    <row r="1912" spans="1:19" s="41" customFormat="1" ht="13.5">
      <c r="A1912" s="42"/>
      <c r="B1912" s="42"/>
      <c r="C1912" s="42"/>
      <c r="D1912" s="42"/>
      <c r="E1912" s="42"/>
      <c r="F1912" s="42"/>
      <c r="G1912" s="42"/>
      <c r="H1912" s="42"/>
      <c r="I1912" s="42"/>
      <c r="J1912" s="42"/>
      <c r="K1912" s="42"/>
      <c r="L1912" s="42"/>
      <c r="M1912" s="42"/>
      <c r="N1912" s="42"/>
      <c r="O1912" s="42"/>
      <c r="P1912" s="42"/>
      <c r="Q1912" s="42"/>
      <c r="R1912" s="42"/>
      <c r="S1912" s="42"/>
    </row>
    <row r="1913" spans="1:19" s="41" customFormat="1" ht="13.5">
      <c r="A1913" s="42"/>
      <c r="B1913" s="42"/>
      <c r="C1913" s="42"/>
      <c r="D1913" s="42"/>
      <c r="E1913" s="42"/>
      <c r="F1913" s="42"/>
      <c r="G1913" s="42"/>
      <c r="H1913" s="42"/>
      <c r="I1913" s="42"/>
      <c r="J1913" s="42"/>
      <c r="K1913" s="42"/>
      <c r="L1913" s="42"/>
      <c r="M1913" s="42"/>
      <c r="N1913" s="42"/>
      <c r="O1913" s="42"/>
      <c r="P1913" s="42"/>
      <c r="Q1913" s="42"/>
      <c r="R1913" s="42"/>
      <c r="S1913" s="42"/>
    </row>
    <row r="1914" spans="1:19" s="41" customFormat="1" ht="13.5">
      <c r="A1914" s="42"/>
      <c r="B1914" s="42"/>
      <c r="C1914" s="42"/>
      <c r="D1914" s="42"/>
      <c r="E1914" s="42"/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</row>
    <row r="1915" spans="1:19" s="41" customFormat="1" ht="13.5">
      <c r="A1915" s="42"/>
      <c r="B1915" s="42"/>
      <c r="C1915" s="42"/>
      <c r="D1915" s="42"/>
      <c r="E1915" s="42"/>
      <c r="F1915" s="42"/>
      <c r="G1915" s="42"/>
      <c r="H1915" s="42"/>
      <c r="I1915" s="42"/>
      <c r="J1915" s="42"/>
      <c r="K1915" s="42"/>
      <c r="L1915" s="42"/>
      <c r="M1915" s="42"/>
      <c r="N1915" s="42"/>
      <c r="O1915" s="42"/>
      <c r="P1915" s="42"/>
      <c r="Q1915" s="42"/>
      <c r="R1915" s="42"/>
      <c r="S1915" s="42"/>
    </row>
    <row r="1916" spans="1:19" s="41" customFormat="1" ht="13.5">
      <c r="A1916" s="42"/>
      <c r="B1916" s="42"/>
      <c r="C1916" s="42"/>
      <c r="D1916" s="42"/>
      <c r="E1916" s="42"/>
      <c r="F1916" s="42"/>
      <c r="G1916" s="42"/>
      <c r="H1916" s="42"/>
      <c r="I1916" s="42"/>
      <c r="J1916" s="42"/>
      <c r="K1916" s="42"/>
      <c r="L1916" s="42"/>
      <c r="M1916" s="42"/>
      <c r="N1916" s="42"/>
      <c r="O1916" s="42"/>
      <c r="P1916" s="42"/>
      <c r="Q1916" s="42"/>
      <c r="R1916" s="42"/>
      <c r="S1916" s="42"/>
    </row>
    <row r="1917" spans="1:19" s="41" customFormat="1" ht="13.5">
      <c r="A1917" s="42"/>
      <c r="B1917" s="42"/>
      <c r="C1917" s="42"/>
      <c r="D1917" s="42"/>
      <c r="E1917" s="42"/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</row>
    <row r="1918" spans="1:19" s="41" customFormat="1" ht="13.5">
      <c r="A1918" s="42"/>
      <c r="B1918" s="42"/>
      <c r="C1918" s="42"/>
      <c r="D1918" s="42"/>
      <c r="E1918" s="42"/>
      <c r="F1918" s="42"/>
      <c r="G1918" s="42"/>
      <c r="H1918" s="42"/>
      <c r="I1918" s="42"/>
      <c r="J1918" s="42"/>
      <c r="K1918" s="42"/>
      <c r="L1918" s="42"/>
      <c r="M1918" s="42"/>
      <c r="N1918" s="42"/>
      <c r="O1918" s="42"/>
      <c r="P1918" s="42"/>
      <c r="Q1918" s="42"/>
      <c r="R1918" s="42"/>
      <c r="S1918" s="42"/>
    </row>
    <row r="1919" spans="1:19" s="41" customFormat="1" ht="13.5">
      <c r="A1919" s="42"/>
      <c r="B1919" s="42"/>
      <c r="C1919" s="42"/>
      <c r="D1919" s="42"/>
      <c r="E1919" s="42"/>
      <c r="F1919" s="42"/>
      <c r="G1919" s="42"/>
      <c r="H1919" s="42"/>
      <c r="I1919" s="42"/>
      <c r="J1919" s="42"/>
      <c r="K1919" s="42"/>
      <c r="L1919" s="42"/>
      <c r="M1919" s="42"/>
      <c r="N1919" s="42"/>
      <c r="O1919" s="42"/>
      <c r="P1919" s="42"/>
      <c r="Q1919" s="42"/>
      <c r="R1919" s="42"/>
      <c r="S1919" s="42"/>
    </row>
    <row r="1920" spans="1:19" s="41" customFormat="1" ht="13.5">
      <c r="A1920" s="42"/>
      <c r="B1920" s="42"/>
      <c r="C1920" s="42"/>
      <c r="D1920" s="42"/>
      <c r="E1920" s="42"/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</row>
    <row r="1921" spans="1:19" s="41" customFormat="1" ht="13.5">
      <c r="A1921" s="42"/>
      <c r="B1921" s="42"/>
      <c r="C1921" s="42"/>
      <c r="D1921" s="42"/>
      <c r="E1921" s="42"/>
      <c r="F1921" s="42"/>
      <c r="G1921" s="42"/>
      <c r="H1921" s="42"/>
      <c r="I1921" s="42"/>
      <c r="J1921" s="42"/>
      <c r="K1921" s="42"/>
      <c r="L1921" s="42"/>
      <c r="M1921" s="42"/>
      <c r="N1921" s="42"/>
      <c r="O1921" s="42"/>
      <c r="P1921" s="42"/>
      <c r="Q1921" s="42"/>
      <c r="R1921" s="42"/>
      <c r="S1921" s="42"/>
    </row>
    <row r="1922" spans="1:19" s="41" customFormat="1" ht="13.5">
      <c r="A1922" s="42"/>
      <c r="B1922" s="42"/>
      <c r="C1922" s="42"/>
      <c r="D1922" s="42"/>
      <c r="E1922" s="42"/>
      <c r="F1922" s="42"/>
      <c r="G1922" s="42"/>
      <c r="H1922" s="42"/>
      <c r="I1922" s="42"/>
      <c r="J1922" s="42"/>
      <c r="K1922" s="42"/>
      <c r="L1922" s="42"/>
      <c r="M1922" s="42"/>
      <c r="N1922" s="42"/>
      <c r="O1922" s="42"/>
      <c r="P1922" s="42"/>
      <c r="Q1922" s="42"/>
      <c r="R1922" s="42"/>
      <c r="S1922" s="42"/>
    </row>
    <row r="1923" spans="1:19" s="41" customFormat="1" ht="13.5">
      <c r="A1923" s="42"/>
      <c r="B1923" s="42"/>
      <c r="C1923" s="42"/>
      <c r="D1923" s="42"/>
      <c r="E1923" s="42"/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</row>
    <row r="1924" spans="1:19" s="41" customFormat="1" ht="13.5">
      <c r="A1924" s="42"/>
      <c r="B1924" s="42"/>
      <c r="C1924" s="42"/>
      <c r="D1924" s="42"/>
      <c r="E1924" s="42"/>
      <c r="F1924" s="42"/>
      <c r="G1924" s="42"/>
      <c r="H1924" s="42"/>
      <c r="I1924" s="42"/>
      <c r="J1924" s="42"/>
      <c r="K1924" s="42"/>
      <c r="L1924" s="42"/>
      <c r="M1924" s="42"/>
      <c r="N1924" s="42"/>
      <c r="O1924" s="42"/>
      <c r="P1924" s="42"/>
      <c r="Q1924" s="42"/>
      <c r="R1924" s="42"/>
      <c r="S1924" s="42"/>
    </row>
    <row r="1925" spans="1:19" s="41" customFormat="1" ht="13.5">
      <c r="A1925" s="42"/>
      <c r="B1925" s="42"/>
      <c r="C1925" s="42"/>
      <c r="D1925" s="42"/>
      <c r="E1925" s="42"/>
      <c r="F1925" s="42"/>
      <c r="G1925" s="42"/>
      <c r="H1925" s="42"/>
      <c r="I1925" s="42"/>
      <c r="J1925" s="42"/>
      <c r="K1925" s="42"/>
      <c r="L1925" s="42"/>
      <c r="M1925" s="42"/>
      <c r="N1925" s="42"/>
      <c r="O1925" s="42"/>
      <c r="P1925" s="42"/>
      <c r="Q1925" s="42"/>
      <c r="R1925" s="42"/>
      <c r="S1925" s="42"/>
    </row>
    <row r="1926" spans="1:19" s="41" customFormat="1" ht="13.5">
      <c r="A1926" s="42"/>
      <c r="B1926" s="42"/>
      <c r="C1926" s="42"/>
      <c r="D1926" s="42"/>
      <c r="E1926" s="42"/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</row>
    <row r="1927" spans="1:19" s="41" customFormat="1" ht="13.5">
      <c r="A1927" s="42"/>
      <c r="B1927" s="42"/>
      <c r="C1927" s="42"/>
      <c r="D1927" s="42"/>
      <c r="E1927" s="42"/>
      <c r="F1927" s="42"/>
      <c r="G1927" s="42"/>
      <c r="H1927" s="42"/>
      <c r="I1927" s="42"/>
      <c r="J1927" s="42"/>
      <c r="K1927" s="42"/>
      <c r="L1927" s="42"/>
      <c r="M1927" s="42"/>
      <c r="N1927" s="42"/>
      <c r="O1927" s="42"/>
      <c r="P1927" s="42"/>
      <c r="Q1927" s="42"/>
      <c r="R1927" s="42"/>
      <c r="S1927" s="42"/>
    </row>
    <row r="1928" spans="1:19" s="41" customFormat="1" ht="13.5">
      <c r="A1928" s="42"/>
      <c r="B1928" s="42"/>
      <c r="C1928" s="42"/>
      <c r="D1928" s="42"/>
      <c r="E1928" s="42"/>
      <c r="F1928" s="42"/>
      <c r="G1928" s="42"/>
      <c r="H1928" s="42"/>
      <c r="I1928" s="42"/>
      <c r="J1928" s="42"/>
      <c r="K1928" s="42"/>
      <c r="L1928" s="42"/>
      <c r="M1928" s="42"/>
      <c r="N1928" s="42"/>
      <c r="O1928" s="42"/>
      <c r="P1928" s="42"/>
      <c r="Q1928" s="42"/>
      <c r="R1928" s="42"/>
      <c r="S1928" s="42"/>
    </row>
    <row r="1929" spans="1:19" s="41" customFormat="1" ht="13.5">
      <c r="A1929" s="42"/>
      <c r="B1929" s="42"/>
      <c r="C1929" s="42"/>
      <c r="D1929" s="42"/>
      <c r="E1929" s="42"/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</row>
    <row r="1930" spans="1:19" s="41" customFormat="1" ht="13.5">
      <c r="A1930" s="42"/>
      <c r="B1930" s="42"/>
      <c r="C1930" s="42"/>
      <c r="D1930" s="42"/>
      <c r="E1930" s="42"/>
      <c r="F1930" s="42"/>
      <c r="G1930" s="42"/>
      <c r="H1930" s="42"/>
      <c r="I1930" s="42"/>
      <c r="J1930" s="42"/>
      <c r="K1930" s="42"/>
      <c r="L1930" s="42"/>
      <c r="M1930" s="42"/>
      <c r="N1930" s="42"/>
      <c r="O1930" s="42"/>
      <c r="P1930" s="42"/>
      <c r="Q1930" s="42"/>
      <c r="R1930" s="42"/>
      <c r="S1930" s="42"/>
    </row>
    <row r="1931" spans="1:19" s="41" customFormat="1" ht="13.5">
      <c r="A1931" s="42"/>
      <c r="B1931" s="42"/>
      <c r="C1931" s="42"/>
      <c r="D1931" s="42"/>
      <c r="E1931" s="42"/>
      <c r="F1931" s="42"/>
      <c r="G1931" s="42"/>
      <c r="H1931" s="42"/>
      <c r="I1931" s="42"/>
      <c r="J1931" s="42"/>
      <c r="K1931" s="42"/>
      <c r="L1931" s="42"/>
      <c r="M1931" s="42"/>
      <c r="N1931" s="42"/>
      <c r="O1931" s="42"/>
      <c r="P1931" s="42"/>
      <c r="Q1931" s="42"/>
      <c r="R1931" s="42"/>
      <c r="S1931" s="42"/>
    </row>
    <row r="1932" spans="1:19" s="41" customFormat="1" ht="13.5">
      <c r="A1932" s="42"/>
      <c r="B1932" s="42"/>
      <c r="C1932" s="42"/>
      <c r="D1932" s="42"/>
      <c r="E1932" s="42"/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</row>
    <row r="1933" spans="1:19" s="41" customFormat="1" ht="13.5">
      <c r="A1933" s="42"/>
      <c r="B1933" s="42"/>
      <c r="C1933" s="42"/>
      <c r="D1933" s="42"/>
      <c r="E1933" s="42"/>
      <c r="F1933" s="42"/>
      <c r="G1933" s="42"/>
      <c r="H1933" s="42"/>
      <c r="I1933" s="42"/>
      <c r="J1933" s="42"/>
      <c r="K1933" s="42"/>
      <c r="L1933" s="42"/>
      <c r="M1933" s="42"/>
      <c r="N1933" s="42"/>
      <c r="O1933" s="42"/>
      <c r="P1933" s="42"/>
      <c r="Q1933" s="42"/>
      <c r="R1933" s="42"/>
      <c r="S1933" s="42"/>
    </row>
    <row r="1934" spans="1:19" s="41" customFormat="1" ht="13.5">
      <c r="A1934" s="42"/>
      <c r="B1934" s="42"/>
      <c r="C1934" s="42"/>
      <c r="D1934" s="42"/>
      <c r="E1934" s="42"/>
      <c r="F1934" s="42"/>
      <c r="G1934" s="42"/>
      <c r="H1934" s="42"/>
      <c r="I1934" s="42"/>
      <c r="J1934" s="42"/>
      <c r="K1934" s="42"/>
      <c r="L1934" s="42"/>
      <c r="M1934" s="42"/>
      <c r="N1934" s="42"/>
      <c r="O1934" s="42"/>
      <c r="P1934" s="42"/>
      <c r="Q1934" s="42"/>
      <c r="R1934" s="42"/>
      <c r="S1934" s="42"/>
    </row>
    <row r="1935" spans="1:19" s="41" customFormat="1" ht="13.5">
      <c r="A1935" s="42"/>
      <c r="B1935" s="42"/>
      <c r="C1935" s="42"/>
      <c r="D1935" s="42"/>
      <c r="E1935" s="42"/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</row>
    <row r="1936" spans="1:19" s="41" customFormat="1" ht="13.5">
      <c r="A1936" s="42"/>
      <c r="B1936" s="42"/>
      <c r="C1936" s="42"/>
      <c r="D1936" s="42"/>
      <c r="E1936" s="42"/>
      <c r="F1936" s="42"/>
      <c r="G1936" s="42"/>
      <c r="H1936" s="42"/>
      <c r="I1936" s="42"/>
      <c r="J1936" s="42"/>
      <c r="K1936" s="42"/>
      <c r="L1936" s="42"/>
      <c r="M1936" s="42"/>
      <c r="N1936" s="42"/>
      <c r="O1936" s="42"/>
      <c r="P1936" s="42"/>
      <c r="Q1936" s="42"/>
      <c r="R1936" s="42"/>
      <c r="S1936" s="42"/>
    </row>
    <row r="1937" spans="1:19" s="41" customFormat="1" ht="13.5">
      <c r="A1937" s="42"/>
      <c r="B1937" s="42"/>
      <c r="C1937" s="42"/>
      <c r="D1937" s="42"/>
      <c r="E1937" s="42"/>
      <c r="F1937" s="42"/>
      <c r="G1937" s="42"/>
      <c r="H1937" s="42"/>
      <c r="I1937" s="42"/>
      <c r="J1937" s="42"/>
      <c r="K1937" s="42"/>
      <c r="L1937" s="42"/>
      <c r="M1937" s="42"/>
      <c r="N1937" s="42"/>
      <c r="O1937" s="42"/>
      <c r="P1937" s="42"/>
      <c r="Q1937" s="42"/>
      <c r="R1937" s="42"/>
      <c r="S1937" s="42"/>
    </row>
    <row r="1938" spans="1:19" s="41" customFormat="1" ht="13.5">
      <c r="A1938" s="42"/>
      <c r="B1938" s="42"/>
      <c r="C1938" s="42"/>
      <c r="D1938" s="42"/>
      <c r="E1938" s="42"/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</row>
    <row r="1939" spans="1:19" s="41" customFormat="1" ht="13.5">
      <c r="A1939" s="42"/>
      <c r="B1939" s="42"/>
      <c r="C1939" s="42"/>
      <c r="D1939" s="42"/>
      <c r="E1939" s="42"/>
      <c r="F1939" s="42"/>
      <c r="G1939" s="42"/>
      <c r="H1939" s="42"/>
      <c r="I1939" s="42"/>
      <c r="J1939" s="42"/>
      <c r="K1939" s="42"/>
      <c r="L1939" s="42"/>
      <c r="M1939" s="42"/>
      <c r="N1939" s="42"/>
      <c r="O1939" s="42"/>
      <c r="P1939" s="42"/>
      <c r="Q1939" s="42"/>
      <c r="R1939" s="42"/>
      <c r="S1939" s="42"/>
    </row>
    <row r="1940" spans="1:19" s="41" customFormat="1" ht="13.5">
      <c r="A1940" s="42"/>
      <c r="B1940" s="42"/>
      <c r="C1940" s="42"/>
      <c r="D1940" s="42"/>
      <c r="E1940" s="42"/>
      <c r="F1940" s="42"/>
      <c r="G1940" s="42"/>
      <c r="H1940" s="42"/>
      <c r="I1940" s="42"/>
      <c r="J1940" s="42"/>
      <c r="K1940" s="42"/>
      <c r="L1940" s="42"/>
      <c r="M1940" s="42"/>
      <c r="N1940" s="42"/>
      <c r="O1940" s="42"/>
      <c r="P1940" s="42"/>
      <c r="Q1940" s="42"/>
      <c r="R1940" s="42"/>
      <c r="S1940" s="42"/>
    </row>
    <row r="1941" spans="1:19" s="41" customFormat="1" ht="13.5">
      <c r="A1941" s="42"/>
      <c r="B1941" s="42"/>
      <c r="C1941" s="42"/>
      <c r="D1941" s="42"/>
      <c r="E1941" s="42"/>
      <c r="F1941" s="42"/>
      <c r="G1941" s="42"/>
      <c r="H1941" s="42"/>
      <c r="I1941" s="42"/>
      <c r="J1941" s="42"/>
      <c r="K1941" s="42"/>
      <c r="L1941" s="42"/>
      <c r="M1941" s="42"/>
      <c r="N1941" s="42"/>
      <c r="O1941" s="42"/>
      <c r="P1941" s="42"/>
      <c r="Q1941" s="42"/>
      <c r="R1941" s="42"/>
      <c r="S1941" s="42"/>
    </row>
    <row r="1942" spans="1:19" s="41" customFormat="1" ht="13.5">
      <c r="A1942" s="42"/>
      <c r="B1942" s="42"/>
      <c r="C1942" s="42"/>
      <c r="D1942" s="42"/>
      <c r="E1942" s="42"/>
      <c r="F1942" s="42"/>
      <c r="G1942" s="42"/>
      <c r="H1942" s="42"/>
      <c r="I1942" s="42"/>
      <c r="J1942" s="42"/>
      <c r="K1942" s="42"/>
      <c r="L1942" s="42"/>
      <c r="M1942" s="42"/>
      <c r="N1942" s="42"/>
      <c r="O1942" s="42"/>
      <c r="P1942" s="42"/>
      <c r="Q1942" s="42"/>
      <c r="R1942" s="42"/>
      <c r="S1942" s="42"/>
    </row>
    <row r="1943" spans="1:19" s="41" customFormat="1" ht="13.5">
      <c r="A1943" s="42"/>
      <c r="B1943" s="42"/>
      <c r="C1943" s="42"/>
      <c r="D1943" s="42"/>
      <c r="E1943" s="42"/>
      <c r="F1943" s="42"/>
      <c r="G1943" s="42"/>
      <c r="H1943" s="42"/>
      <c r="I1943" s="42"/>
      <c r="J1943" s="42"/>
      <c r="K1943" s="42"/>
      <c r="L1943" s="42"/>
      <c r="M1943" s="42"/>
      <c r="N1943" s="42"/>
      <c r="O1943" s="42"/>
      <c r="P1943" s="42"/>
      <c r="Q1943" s="42"/>
      <c r="R1943" s="42"/>
      <c r="S1943" s="42"/>
    </row>
    <row r="1944" spans="1:19" s="41" customFormat="1" ht="13.5">
      <c r="A1944" s="42"/>
      <c r="B1944" s="42"/>
      <c r="C1944" s="42"/>
      <c r="D1944" s="42"/>
      <c r="E1944" s="42"/>
      <c r="F1944" s="42"/>
      <c r="G1944" s="42"/>
      <c r="H1944" s="42"/>
      <c r="I1944" s="42"/>
      <c r="J1944" s="42"/>
      <c r="K1944" s="42"/>
      <c r="L1944" s="42"/>
      <c r="M1944" s="42"/>
      <c r="N1944" s="42"/>
      <c r="O1944" s="42"/>
      <c r="P1944" s="42"/>
      <c r="Q1944" s="42"/>
      <c r="R1944" s="42"/>
      <c r="S1944" s="42"/>
    </row>
    <row r="1945" spans="1:19" s="41" customFormat="1" ht="13.5">
      <c r="A1945" s="42"/>
      <c r="B1945" s="42"/>
      <c r="C1945" s="42"/>
      <c r="D1945" s="42"/>
      <c r="E1945" s="42"/>
      <c r="F1945" s="42"/>
      <c r="G1945" s="42"/>
      <c r="H1945" s="42"/>
      <c r="I1945" s="42"/>
      <c r="J1945" s="42"/>
      <c r="K1945" s="42"/>
      <c r="L1945" s="42"/>
      <c r="M1945" s="42"/>
      <c r="N1945" s="42"/>
      <c r="O1945" s="42"/>
      <c r="P1945" s="42"/>
      <c r="Q1945" s="42"/>
      <c r="R1945" s="42"/>
      <c r="S1945" s="42"/>
    </row>
    <row r="1946" spans="1:19" s="41" customFormat="1" ht="13.5">
      <c r="A1946" s="42"/>
      <c r="B1946" s="42"/>
      <c r="C1946" s="42"/>
      <c r="D1946" s="42"/>
      <c r="E1946" s="42"/>
      <c r="F1946" s="42"/>
      <c r="G1946" s="42"/>
      <c r="H1946" s="42"/>
      <c r="I1946" s="42"/>
      <c r="J1946" s="42"/>
      <c r="K1946" s="42"/>
      <c r="L1946" s="42"/>
      <c r="M1946" s="42"/>
      <c r="N1946" s="42"/>
      <c r="O1946" s="42"/>
      <c r="P1946" s="42"/>
      <c r="Q1946" s="42"/>
      <c r="R1946" s="42"/>
      <c r="S1946" s="42"/>
    </row>
    <row r="1947" spans="1:19" s="41" customFormat="1" ht="13.5">
      <c r="A1947" s="42"/>
      <c r="B1947" s="42"/>
      <c r="C1947" s="42"/>
      <c r="D1947" s="42"/>
      <c r="E1947" s="42"/>
      <c r="F1947" s="42"/>
      <c r="G1947" s="42"/>
      <c r="H1947" s="42"/>
      <c r="I1947" s="42"/>
      <c r="J1947" s="42"/>
      <c r="K1947" s="42"/>
      <c r="L1947" s="42"/>
      <c r="M1947" s="42"/>
      <c r="N1947" s="42"/>
      <c r="O1947" s="42"/>
      <c r="P1947" s="42"/>
      <c r="Q1947" s="42"/>
      <c r="R1947" s="42"/>
      <c r="S1947" s="42"/>
    </row>
    <row r="1948" spans="1:19" s="41" customFormat="1" ht="13.5">
      <c r="A1948" s="42"/>
      <c r="B1948" s="42"/>
      <c r="C1948" s="42"/>
      <c r="D1948" s="42"/>
      <c r="E1948" s="42"/>
      <c r="F1948" s="42"/>
      <c r="G1948" s="42"/>
      <c r="H1948" s="42"/>
      <c r="I1948" s="42"/>
      <c r="J1948" s="42"/>
      <c r="K1948" s="42"/>
      <c r="L1948" s="42"/>
      <c r="M1948" s="42"/>
      <c r="N1948" s="42"/>
      <c r="O1948" s="42"/>
      <c r="P1948" s="42"/>
      <c r="Q1948" s="42"/>
      <c r="R1948" s="42"/>
      <c r="S1948" s="42"/>
    </row>
    <row r="1949" spans="1:19" s="41" customFormat="1" ht="13.5">
      <c r="A1949" s="42"/>
      <c r="B1949" s="42"/>
      <c r="C1949" s="42"/>
      <c r="D1949" s="42"/>
      <c r="E1949" s="42"/>
      <c r="F1949" s="42"/>
      <c r="G1949" s="42"/>
      <c r="H1949" s="42"/>
      <c r="I1949" s="42"/>
      <c r="J1949" s="42"/>
      <c r="K1949" s="42"/>
      <c r="L1949" s="42"/>
      <c r="M1949" s="42"/>
      <c r="N1949" s="42"/>
      <c r="O1949" s="42"/>
      <c r="P1949" s="42"/>
      <c r="Q1949" s="42"/>
      <c r="R1949" s="42"/>
      <c r="S1949" s="42"/>
    </row>
    <row r="1950" spans="1:19" s="41" customFormat="1" ht="13.5">
      <c r="A1950" s="42"/>
      <c r="B1950" s="42"/>
      <c r="C1950" s="42"/>
      <c r="D1950" s="42"/>
      <c r="E1950" s="42"/>
      <c r="F1950" s="42"/>
      <c r="G1950" s="42"/>
      <c r="H1950" s="42"/>
      <c r="I1950" s="42"/>
      <c r="J1950" s="42"/>
      <c r="K1950" s="42"/>
      <c r="L1950" s="42"/>
      <c r="M1950" s="42"/>
      <c r="N1950" s="42"/>
      <c r="O1950" s="42"/>
      <c r="P1950" s="42"/>
      <c r="Q1950" s="42"/>
      <c r="R1950" s="42"/>
      <c r="S1950" s="42"/>
    </row>
    <row r="1951" spans="1:19" s="41" customFormat="1" ht="13.5">
      <c r="A1951" s="42"/>
      <c r="B1951" s="42"/>
      <c r="C1951" s="42"/>
      <c r="D1951" s="42"/>
      <c r="E1951" s="42"/>
      <c r="F1951" s="42"/>
      <c r="G1951" s="42"/>
      <c r="H1951" s="42"/>
      <c r="I1951" s="42"/>
      <c r="J1951" s="42"/>
      <c r="K1951" s="42"/>
      <c r="L1951" s="42"/>
      <c r="M1951" s="42"/>
      <c r="N1951" s="42"/>
      <c r="O1951" s="42"/>
      <c r="P1951" s="42"/>
      <c r="Q1951" s="42"/>
      <c r="R1951" s="42"/>
      <c r="S1951" s="42"/>
    </row>
    <row r="1952" spans="1:19" s="41" customFormat="1" ht="13.5">
      <c r="A1952" s="42"/>
      <c r="B1952" s="42"/>
      <c r="C1952" s="42"/>
      <c r="D1952" s="42"/>
      <c r="E1952" s="42"/>
      <c r="F1952" s="42"/>
      <c r="G1952" s="42"/>
      <c r="H1952" s="42"/>
      <c r="I1952" s="42"/>
      <c r="J1952" s="42"/>
      <c r="K1952" s="42"/>
      <c r="L1952" s="42"/>
      <c r="M1952" s="42"/>
      <c r="N1952" s="42"/>
      <c r="O1952" s="42"/>
      <c r="P1952" s="42"/>
      <c r="Q1952" s="42"/>
      <c r="R1952" s="42"/>
      <c r="S1952" s="42"/>
    </row>
    <row r="1953" spans="1:19" s="41" customFormat="1" ht="13.5">
      <c r="A1953" s="42"/>
      <c r="B1953" s="42"/>
      <c r="C1953" s="42"/>
      <c r="D1953" s="42"/>
      <c r="E1953" s="42"/>
      <c r="F1953" s="42"/>
      <c r="G1953" s="42"/>
      <c r="H1953" s="42"/>
      <c r="I1953" s="42"/>
      <c r="J1953" s="42"/>
      <c r="K1953" s="42"/>
      <c r="L1953" s="42"/>
      <c r="M1953" s="42"/>
      <c r="N1953" s="42"/>
      <c r="O1953" s="42"/>
      <c r="P1953" s="42"/>
      <c r="Q1953" s="42"/>
      <c r="R1953" s="42"/>
      <c r="S1953" s="42"/>
    </row>
    <row r="1954" spans="1:19" s="41" customFormat="1" ht="13.5">
      <c r="A1954" s="42"/>
      <c r="B1954" s="42"/>
      <c r="C1954" s="42"/>
      <c r="D1954" s="42"/>
      <c r="E1954" s="42"/>
      <c r="F1954" s="42"/>
      <c r="G1954" s="42"/>
      <c r="H1954" s="42"/>
      <c r="I1954" s="42"/>
      <c r="J1954" s="42"/>
      <c r="K1954" s="42"/>
      <c r="L1954" s="42"/>
      <c r="M1954" s="42"/>
      <c r="N1954" s="42"/>
      <c r="O1954" s="42"/>
      <c r="P1954" s="42"/>
      <c r="Q1954" s="42"/>
      <c r="R1954" s="42"/>
      <c r="S1954" s="42"/>
    </row>
    <row r="1955" spans="1:19" s="41" customFormat="1" ht="13.5">
      <c r="A1955" s="42"/>
      <c r="B1955" s="42"/>
      <c r="C1955" s="42"/>
      <c r="D1955" s="42"/>
      <c r="E1955" s="42"/>
      <c r="F1955" s="42"/>
      <c r="G1955" s="42"/>
      <c r="H1955" s="42"/>
      <c r="I1955" s="42"/>
      <c r="J1955" s="42"/>
      <c r="K1955" s="42"/>
      <c r="L1955" s="42"/>
      <c r="M1955" s="42"/>
      <c r="N1955" s="42"/>
      <c r="O1955" s="42"/>
      <c r="P1955" s="42"/>
      <c r="Q1955" s="42"/>
      <c r="R1955" s="42"/>
      <c r="S1955" s="42"/>
    </row>
    <row r="1956" spans="1:19" s="41" customFormat="1" ht="13.5">
      <c r="A1956" s="42"/>
      <c r="B1956" s="42"/>
      <c r="C1956" s="42"/>
      <c r="D1956" s="42"/>
      <c r="E1956" s="42"/>
      <c r="F1956" s="42"/>
      <c r="G1956" s="42"/>
      <c r="H1956" s="42"/>
      <c r="I1956" s="42"/>
      <c r="J1956" s="42"/>
      <c r="K1956" s="42"/>
      <c r="L1956" s="42"/>
      <c r="M1956" s="42"/>
      <c r="N1956" s="42"/>
      <c r="O1956" s="42"/>
      <c r="P1956" s="42"/>
      <c r="Q1956" s="42"/>
      <c r="R1956" s="42"/>
      <c r="S1956" s="42"/>
    </row>
    <row r="1957" spans="1:19" s="41" customFormat="1" ht="13.5">
      <c r="A1957" s="42"/>
      <c r="B1957" s="42"/>
      <c r="C1957" s="42"/>
      <c r="D1957" s="42"/>
      <c r="E1957" s="42"/>
      <c r="F1957" s="42"/>
      <c r="G1957" s="42"/>
      <c r="H1957" s="42"/>
      <c r="I1957" s="42"/>
      <c r="J1957" s="42"/>
      <c r="K1957" s="42"/>
      <c r="L1957" s="42"/>
      <c r="M1957" s="42"/>
      <c r="N1957" s="42"/>
      <c r="O1957" s="42"/>
      <c r="P1957" s="42"/>
      <c r="Q1957" s="42"/>
      <c r="R1957" s="42"/>
      <c r="S1957" s="42"/>
    </row>
    <row r="1958" spans="1:19" s="41" customFormat="1" ht="13.5">
      <c r="A1958" s="42"/>
      <c r="B1958" s="42"/>
      <c r="C1958" s="42"/>
      <c r="D1958" s="42"/>
      <c r="E1958" s="42"/>
      <c r="F1958" s="42"/>
      <c r="G1958" s="42"/>
      <c r="H1958" s="42"/>
      <c r="I1958" s="42"/>
      <c r="J1958" s="42"/>
      <c r="K1958" s="42"/>
      <c r="L1958" s="42"/>
      <c r="M1958" s="42"/>
      <c r="N1958" s="42"/>
      <c r="O1958" s="42"/>
      <c r="P1958" s="42"/>
      <c r="Q1958" s="42"/>
      <c r="R1958" s="42"/>
      <c r="S1958" s="42"/>
    </row>
    <row r="1959" spans="1:19" s="41" customFormat="1" ht="13.5">
      <c r="A1959" s="42"/>
      <c r="B1959" s="42"/>
      <c r="C1959" s="42"/>
      <c r="D1959" s="42"/>
      <c r="E1959" s="42"/>
      <c r="F1959" s="42"/>
      <c r="G1959" s="42"/>
      <c r="H1959" s="42"/>
      <c r="I1959" s="42"/>
      <c r="J1959" s="42"/>
      <c r="K1959" s="42"/>
      <c r="L1959" s="42"/>
      <c r="M1959" s="42"/>
      <c r="N1959" s="42"/>
      <c r="O1959" s="42"/>
      <c r="P1959" s="42"/>
      <c r="Q1959" s="42"/>
      <c r="R1959" s="42"/>
      <c r="S1959" s="42"/>
    </row>
    <row r="1960" spans="1:19" s="41" customFormat="1" ht="13.5">
      <c r="A1960" s="42"/>
      <c r="B1960" s="42"/>
      <c r="C1960" s="42"/>
      <c r="D1960" s="42"/>
      <c r="E1960" s="42"/>
      <c r="F1960" s="42"/>
      <c r="G1960" s="42"/>
      <c r="H1960" s="42"/>
      <c r="I1960" s="42"/>
      <c r="J1960" s="42"/>
      <c r="K1960" s="42"/>
      <c r="L1960" s="42"/>
      <c r="M1960" s="42"/>
      <c r="N1960" s="42"/>
      <c r="O1960" s="42"/>
      <c r="P1960" s="42"/>
      <c r="Q1960" s="42"/>
      <c r="R1960" s="42"/>
      <c r="S1960" s="42"/>
    </row>
    <row r="1961" spans="1:19" s="41" customFormat="1" ht="13.5">
      <c r="A1961" s="42"/>
      <c r="B1961" s="42"/>
      <c r="C1961" s="42"/>
      <c r="D1961" s="42"/>
      <c r="E1961" s="42"/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</row>
    <row r="1962" spans="1:19" s="41" customFormat="1" ht="13.5">
      <c r="A1962" s="42"/>
      <c r="B1962" s="42"/>
      <c r="C1962" s="42"/>
      <c r="D1962" s="42"/>
      <c r="E1962" s="42"/>
      <c r="F1962" s="42"/>
      <c r="G1962" s="42"/>
      <c r="H1962" s="42"/>
      <c r="I1962" s="42"/>
      <c r="J1962" s="42"/>
      <c r="K1962" s="42"/>
      <c r="L1962" s="42"/>
      <c r="M1962" s="42"/>
      <c r="N1962" s="42"/>
      <c r="O1962" s="42"/>
      <c r="P1962" s="42"/>
      <c r="Q1962" s="42"/>
      <c r="R1962" s="42"/>
      <c r="S1962" s="42"/>
    </row>
    <row r="1963" spans="1:19" s="41" customFormat="1" ht="13.5">
      <c r="A1963" s="42"/>
      <c r="B1963" s="42"/>
      <c r="C1963" s="42"/>
      <c r="D1963" s="42"/>
      <c r="E1963" s="42"/>
      <c r="F1963" s="42"/>
      <c r="G1963" s="42"/>
      <c r="H1963" s="42"/>
      <c r="I1963" s="42"/>
      <c r="J1963" s="42"/>
      <c r="K1963" s="42"/>
      <c r="L1963" s="42"/>
      <c r="M1963" s="42"/>
      <c r="N1963" s="42"/>
      <c r="O1963" s="42"/>
      <c r="P1963" s="42"/>
      <c r="Q1963" s="42"/>
      <c r="R1963" s="42"/>
      <c r="S1963" s="42"/>
    </row>
    <row r="1964" spans="1:19" s="41" customFormat="1" ht="13.5">
      <c r="A1964" s="42"/>
      <c r="B1964" s="42"/>
      <c r="C1964" s="42"/>
      <c r="D1964" s="42"/>
      <c r="E1964" s="42"/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</row>
    <row r="1965" spans="1:19" s="41" customFormat="1" ht="13.5">
      <c r="A1965" s="42"/>
      <c r="B1965" s="42"/>
      <c r="C1965" s="42"/>
      <c r="D1965" s="42"/>
      <c r="E1965" s="42"/>
      <c r="F1965" s="42"/>
      <c r="G1965" s="42"/>
      <c r="H1965" s="42"/>
      <c r="I1965" s="42"/>
      <c r="J1965" s="42"/>
      <c r="K1965" s="42"/>
      <c r="L1965" s="42"/>
      <c r="M1965" s="42"/>
      <c r="N1965" s="42"/>
      <c r="O1965" s="42"/>
      <c r="P1965" s="42"/>
      <c r="Q1965" s="42"/>
      <c r="R1965" s="42"/>
      <c r="S1965" s="42"/>
    </row>
    <row r="1966" spans="1:19" s="41" customFormat="1" ht="13.5">
      <c r="A1966" s="42"/>
      <c r="B1966" s="42"/>
      <c r="C1966" s="42"/>
      <c r="D1966" s="42"/>
      <c r="E1966" s="42"/>
      <c r="F1966" s="42"/>
      <c r="G1966" s="42"/>
      <c r="H1966" s="42"/>
      <c r="I1966" s="42"/>
      <c r="J1966" s="42"/>
      <c r="K1966" s="42"/>
      <c r="L1966" s="42"/>
      <c r="M1966" s="42"/>
      <c r="N1966" s="42"/>
      <c r="O1966" s="42"/>
      <c r="P1966" s="42"/>
      <c r="Q1966" s="42"/>
      <c r="R1966" s="42"/>
      <c r="S1966" s="42"/>
    </row>
    <row r="1967" spans="1:19" s="41" customFormat="1" ht="13.5">
      <c r="A1967" s="42"/>
      <c r="B1967" s="42"/>
      <c r="C1967" s="42"/>
      <c r="D1967" s="42"/>
      <c r="E1967" s="42"/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</row>
    <row r="1968" spans="1:19" s="41" customFormat="1" ht="13.5">
      <c r="A1968" s="42"/>
      <c r="B1968" s="42"/>
      <c r="C1968" s="42"/>
      <c r="D1968" s="42"/>
      <c r="E1968" s="42"/>
      <c r="F1968" s="42"/>
      <c r="G1968" s="42"/>
      <c r="H1968" s="42"/>
      <c r="I1968" s="42"/>
      <c r="J1968" s="42"/>
      <c r="K1968" s="42"/>
      <c r="L1968" s="42"/>
      <c r="M1968" s="42"/>
      <c r="N1968" s="42"/>
      <c r="O1968" s="42"/>
      <c r="P1968" s="42"/>
      <c r="Q1968" s="42"/>
      <c r="R1968" s="42"/>
      <c r="S1968" s="42"/>
    </row>
    <row r="1969" spans="1:19" s="41" customFormat="1" ht="13.5">
      <c r="A1969" s="42"/>
      <c r="B1969" s="42"/>
      <c r="C1969" s="42"/>
      <c r="D1969" s="42"/>
      <c r="E1969" s="42"/>
      <c r="F1969" s="42"/>
      <c r="G1969" s="42"/>
      <c r="H1969" s="42"/>
      <c r="I1969" s="42"/>
      <c r="J1969" s="42"/>
      <c r="K1969" s="42"/>
      <c r="L1969" s="42"/>
      <c r="M1969" s="42"/>
      <c r="N1969" s="42"/>
      <c r="O1969" s="42"/>
      <c r="P1969" s="42"/>
      <c r="Q1969" s="42"/>
      <c r="R1969" s="42"/>
      <c r="S1969" s="42"/>
    </row>
    <row r="1970" spans="1:19" s="41" customFormat="1" ht="13.5">
      <c r="A1970" s="42"/>
      <c r="B1970" s="42"/>
      <c r="C1970" s="42"/>
      <c r="D1970" s="42"/>
      <c r="E1970" s="42"/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</row>
    <row r="1971" spans="1:19" s="41" customFormat="1" ht="13.5">
      <c r="A1971" s="42"/>
      <c r="B1971" s="42"/>
      <c r="C1971" s="42"/>
      <c r="D1971" s="42"/>
      <c r="E1971" s="42"/>
      <c r="F1971" s="42"/>
      <c r="G1971" s="42"/>
      <c r="H1971" s="42"/>
      <c r="I1971" s="42"/>
      <c r="J1971" s="42"/>
      <c r="K1971" s="42"/>
      <c r="L1971" s="42"/>
      <c r="M1971" s="42"/>
      <c r="N1971" s="42"/>
      <c r="O1971" s="42"/>
      <c r="P1971" s="42"/>
      <c r="Q1971" s="42"/>
      <c r="R1971" s="42"/>
      <c r="S1971" s="42"/>
    </row>
    <row r="1972" spans="1:19" s="41" customFormat="1" ht="13.5">
      <c r="A1972" s="42"/>
      <c r="B1972" s="42"/>
      <c r="C1972" s="42"/>
      <c r="D1972" s="42"/>
      <c r="E1972" s="42"/>
      <c r="F1972" s="42"/>
      <c r="G1972" s="42"/>
      <c r="H1972" s="42"/>
      <c r="I1972" s="42"/>
      <c r="J1972" s="42"/>
      <c r="K1972" s="42"/>
      <c r="L1972" s="42"/>
      <c r="M1972" s="42"/>
      <c r="N1972" s="42"/>
      <c r="O1972" s="42"/>
      <c r="P1972" s="42"/>
      <c r="Q1972" s="42"/>
      <c r="R1972" s="42"/>
      <c r="S1972" s="42"/>
    </row>
    <row r="1973" spans="1:19" s="41" customFormat="1" ht="13.5">
      <c r="A1973" s="42"/>
      <c r="B1973" s="42"/>
      <c r="C1973" s="42"/>
      <c r="D1973" s="42"/>
      <c r="E1973" s="42"/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</row>
    <row r="1974" spans="1:19" s="41" customFormat="1" ht="13.5">
      <c r="A1974" s="42"/>
      <c r="B1974" s="42"/>
      <c r="C1974" s="42"/>
      <c r="D1974" s="42"/>
      <c r="E1974" s="42"/>
      <c r="F1974" s="42"/>
      <c r="G1974" s="42"/>
      <c r="H1974" s="42"/>
      <c r="I1974" s="42"/>
      <c r="J1974" s="42"/>
      <c r="K1974" s="42"/>
      <c r="L1974" s="42"/>
      <c r="M1974" s="42"/>
      <c r="N1974" s="42"/>
      <c r="O1974" s="42"/>
      <c r="P1974" s="42"/>
      <c r="Q1974" s="42"/>
      <c r="R1974" s="42"/>
      <c r="S1974" s="42"/>
    </row>
    <row r="1975" spans="1:19" s="41" customFormat="1" ht="13.5">
      <c r="A1975" s="42"/>
      <c r="B1975" s="42"/>
      <c r="C1975" s="42"/>
      <c r="D1975" s="42"/>
      <c r="E1975" s="42"/>
      <c r="F1975" s="42"/>
      <c r="G1975" s="42"/>
      <c r="H1975" s="42"/>
      <c r="I1975" s="42"/>
      <c r="J1975" s="42"/>
      <c r="K1975" s="42"/>
      <c r="L1975" s="42"/>
      <c r="M1975" s="42"/>
      <c r="N1975" s="42"/>
      <c r="O1975" s="42"/>
      <c r="P1975" s="42"/>
      <c r="Q1975" s="42"/>
      <c r="R1975" s="42"/>
      <c r="S1975" s="42"/>
    </row>
    <row r="1976" spans="1:19" s="41" customFormat="1" ht="13.5">
      <c r="A1976" s="42"/>
      <c r="B1976" s="42"/>
      <c r="C1976" s="42"/>
      <c r="D1976" s="42"/>
      <c r="E1976" s="42"/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</row>
    <row r="1977" spans="1:19" s="41" customFormat="1" ht="13.5">
      <c r="A1977" s="42"/>
      <c r="B1977" s="42"/>
      <c r="C1977" s="42"/>
      <c r="D1977" s="42"/>
      <c r="E1977" s="42"/>
      <c r="F1977" s="42"/>
      <c r="G1977" s="42"/>
      <c r="H1977" s="42"/>
      <c r="I1977" s="42"/>
      <c r="J1977" s="42"/>
      <c r="K1977" s="42"/>
      <c r="L1977" s="42"/>
      <c r="M1977" s="42"/>
      <c r="N1977" s="42"/>
      <c r="O1977" s="42"/>
      <c r="P1977" s="42"/>
      <c r="Q1977" s="42"/>
      <c r="R1977" s="42"/>
      <c r="S1977" s="42"/>
    </row>
    <row r="1978" spans="1:19" s="41" customFormat="1" ht="13.5">
      <c r="A1978" s="42"/>
      <c r="B1978" s="42"/>
      <c r="C1978" s="42"/>
      <c r="D1978" s="42"/>
      <c r="E1978" s="42"/>
      <c r="F1978" s="42"/>
      <c r="G1978" s="42"/>
      <c r="H1978" s="42"/>
      <c r="I1978" s="42"/>
      <c r="J1978" s="42"/>
      <c r="K1978" s="42"/>
      <c r="L1978" s="42"/>
      <c r="M1978" s="42"/>
      <c r="N1978" s="42"/>
      <c r="O1978" s="42"/>
      <c r="P1978" s="42"/>
      <c r="Q1978" s="42"/>
      <c r="R1978" s="42"/>
      <c r="S1978" s="42"/>
    </row>
    <row r="1979" spans="1:19" s="41" customFormat="1" ht="13.5">
      <c r="A1979" s="42"/>
      <c r="B1979" s="42"/>
      <c r="C1979" s="42"/>
      <c r="D1979" s="42"/>
      <c r="E1979" s="42"/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</row>
    <row r="1980" spans="1:19" s="41" customFormat="1" ht="13.5">
      <c r="A1980" s="42"/>
      <c r="B1980" s="42"/>
      <c r="C1980" s="42"/>
      <c r="D1980" s="42"/>
      <c r="E1980" s="42"/>
      <c r="F1980" s="42"/>
      <c r="G1980" s="42"/>
      <c r="H1980" s="42"/>
      <c r="I1980" s="42"/>
      <c r="J1980" s="42"/>
      <c r="K1980" s="42"/>
      <c r="L1980" s="42"/>
      <c r="M1980" s="42"/>
      <c r="N1980" s="42"/>
      <c r="O1980" s="42"/>
      <c r="P1980" s="42"/>
      <c r="Q1980" s="42"/>
      <c r="R1980" s="42"/>
      <c r="S1980" s="42"/>
    </row>
    <row r="1981" spans="1:19" s="41" customFormat="1" ht="13.5">
      <c r="A1981" s="42"/>
      <c r="B1981" s="42"/>
      <c r="C1981" s="42"/>
      <c r="D1981" s="42"/>
      <c r="E1981" s="42"/>
      <c r="F1981" s="42"/>
      <c r="G1981" s="42"/>
      <c r="H1981" s="42"/>
      <c r="I1981" s="42"/>
      <c r="J1981" s="42"/>
      <c r="K1981" s="42"/>
      <c r="L1981" s="42"/>
      <c r="M1981" s="42"/>
      <c r="N1981" s="42"/>
      <c r="O1981" s="42"/>
      <c r="P1981" s="42"/>
      <c r="Q1981" s="42"/>
      <c r="R1981" s="42"/>
      <c r="S1981" s="42"/>
    </row>
    <row r="1982" spans="1:19" s="41" customFormat="1" ht="13.5">
      <c r="A1982" s="42"/>
      <c r="B1982" s="42"/>
      <c r="C1982" s="42"/>
      <c r="D1982" s="42"/>
      <c r="E1982" s="42"/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</row>
    <row r="1983" spans="1:19" s="41" customFormat="1" ht="13.5">
      <c r="A1983" s="42"/>
      <c r="B1983" s="42"/>
      <c r="C1983" s="42"/>
      <c r="D1983" s="42"/>
      <c r="E1983" s="42"/>
      <c r="F1983" s="42"/>
      <c r="G1983" s="42"/>
      <c r="H1983" s="42"/>
      <c r="I1983" s="42"/>
      <c r="J1983" s="42"/>
      <c r="K1983" s="42"/>
      <c r="L1983" s="42"/>
      <c r="M1983" s="42"/>
      <c r="N1983" s="42"/>
      <c r="O1983" s="42"/>
      <c r="P1983" s="42"/>
      <c r="Q1983" s="42"/>
      <c r="R1983" s="42"/>
      <c r="S1983" s="42"/>
    </row>
    <row r="1984" spans="1:19" s="41" customFormat="1" ht="13.5">
      <c r="A1984" s="42"/>
      <c r="B1984" s="42"/>
      <c r="C1984" s="42"/>
      <c r="D1984" s="42"/>
      <c r="E1984" s="42"/>
      <c r="F1984" s="42"/>
      <c r="G1984" s="42"/>
      <c r="H1984" s="42"/>
      <c r="I1984" s="42"/>
      <c r="J1984" s="42"/>
      <c r="K1984" s="42"/>
      <c r="L1984" s="42"/>
      <c r="M1984" s="42"/>
      <c r="N1984" s="42"/>
      <c r="O1984" s="42"/>
      <c r="P1984" s="42"/>
      <c r="Q1984" s="42"/>
      <c r="R1984" s="42"/>
      <c r="S1984" s="42"/>
    </row>
    <row r="1985" spans="1:19" s="41" customFormat="1" ht="13.5">
      <c r="A1985" s="42"/>
      <c r="B1985" s="42"/>
      <c r="C1985" s="42"/>
      <c r="D1985" s="42"/>
      <c r="E1985" s="42"/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</row>
    <row r="1986" spans="1:19" s="41" customFormat="1" ht="13.5">
      <c r="A1986" s="42"/>
      <c r="B1986" s="42"/>
      <c r="C1986" s="42"/>
      <c r="D1986" s="42"/>
      <c r="E1986" s="42"/>
      <c r="F1986" s="42"/>
      <c r="G1986" s="42"/>
      <c r="H1986" s="42"/>
      <c r="I1986" s="42"/>
      <c r="J1986" s="42"/>
      <c r="K1986" s="42"/>
      <c r="L1986" s="42"/>
      <c r="M1986" s="42"/>
      <c r="N1986" s="42"/>
      <c r="O1986" s="42"/>
      <c r="P1986" s="42"/>
      <c r="Q1986" s="42"/>
      <c r="R1986" s="42"/>
      <c r="S1986" s="42"/>
    </row>
    <row r="1987" spans="1:19" s="41" customFormat="1" ht="13.5">
      <c r="A1987" s="42"/>
      <c r="B1987" s="42"/>
      <c r="C1987" s="42"/>
      <c r="D1987" s="42"/>
      <c r="E1987" s="42"/>
      <c r="F1987" s="42"/>
      <c r="G1987" s="42"/>
      <c r="H1987" s="42"/>
      <c r="I1987" s="42"/>
      <c r="J1987" s="42"/>
      <c r="K1987" s="42"/>
      <c r="L1987" s="42"/>
      <c r="M1987" s="42"/>
      <c r="N1987" s="42"/>
      <c r="O1987" s="42"/>
      <c r="P1987" s="42"/>
      <c r="Q1987" s="42"/>
      <c r="R1987" s="42"/>
      <c r="S1987" s="42"/>
    </row>
    <row r="1988" spans="1:19" s="41" customFormat="1" ht="13.5">
      <c r="A1988" s="42"/>
      <c r="B1988" s="42"/>
      <c r="C1988" s="42"/>
      <c r="D1988" s="42"/>
      <c r="E1988" s="42"/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</row>
    <row r="1989" spans="1:19" s="41" customFormat="1" ht="13.5">
      <c r="A1989" s="42"/>
      <c r="B1989" s="42"/>
      <c r="C1989" s="42"/>
      <c r="D1989" s="42"/>
      <c r="E1989" s="42"/>
      <c r="F1989" s="42"/>
      <c r="G1989" s="42"/>
      <c r="H1989" s="42"/>
      <c r="I1989" s="42"/>
      <c r="J1989" s="42"/>
      <c r="K1989" s="42"/>
      <c r="L1989" s="42"/>
      <c r="M1989" s="42"/>
      <c r="N1989" s="42"/>
      <c r="O1989" s="42"/>
      <c r="P1989" s="42"/>
      <c r="Q1989" s="42"/>
      <c r="R1989" s="42"/>
      <c r="S1989" s="42"/>
    </row>
    <row r="1990" spans="1:19" s="41" customFormat="1" ht="13.5">
      <c r="A1990" s="42"/>
      <c r="B1990" s="42"/>
      <c r="C1990" s="42"/>
      <c r="D1990" s="42"/>
      <c r="E1990" s="42"/>
      <c r="F1990" s="42"/>
      <c r="G1990" s="42"/>
      <c r="H1990" s="42"/>
      <c r="I1990" s="42"/>
      <c r="J1990" s="42"/>
      <c r="K1990" s="42"/>
      <c r="L1990" s="42"/>
      <c r="M1990" s="42"/>
      <c r="N1990" s="42"/>
      <c r="O1990" s="42"/>
      <c r="P1990" s="42"/>
      <c r="Q1990" s="42"/>
      <c r="R1990" s="42"/>
      <c r="S1990" s="42"/>
    </row>
    <row r="1991" spans="1:19" s="41" customFormat="1" ht="13.5">
      <c r="A1991" s="42"/>
      <c r="B1991" s="42"/>
      <c r="C1991" s="42"/>
      <c r="D1991" s="42"/>
      <c r="E1991" s="42"/>
      <c r="F1991" s="42"/>
      <c r="G1991" s="42"/>
      <c r="H1991" s="42"/>
      <c r="I1991" s="42"/>
      <c r="J1991" s="42"/>
      <c r="K1991" s="42"/>
      <c r="L1991" s="42"/>
      <c r="M1991" s="42"/>
      <c r="N1991" s="42"/>
      <c r="O1991" s="42"/>
      <c r="P1991" s="42"/>
      <c r="Q1991" s="42"/>
      <c r="R1991" s="42"/>
      <c r="S1991" s="42"/>
    </row>
    <row r="1992" spans="1:19" s="41" customFormat="1" ht="13.5">
      <c r="A1992" s="42"/>
      <c r="B1992" s="42"/>
      <c r="C1992" s="42"/>
      <c r="D1992" s="42"/>
      <c r="E1992" s="42"/>
      <c r="F1992" s="42"/>
      <c r="G1992" s="42"/>
      <c r="H1992" s="42"/>
      <c r="I1992" s="42"/>
      <c r="J1992" s="42"/>
      <c r="K1992" s="42"/>
      <c r="L1992" s="42"/>
      <c r="M1992" s="42"/>
      <c r="N1992" s="42"/>
      <c r="O1992" s="42"/>
      <c r="P1992" s="42"/>
      <c r="Q1992" s="42"/>
      <c r="R1992" s="42"/>
      <c r="S1992" s="42"/>
    </row>
    <row r="1993" spans="1:19" s="41" customFormat="1" ht="13.5">
      <c r="A1993" s="42"/>
      <c r="B1993" s="42"/>
      <c r="C1993" s="42"/>
      <c r="D1993" s="42"/>
      <c r="E1993" s="42"/>
      <c r="F1993" s="42"/>
      <c r="G1993" s="42"/>
      <c r="H1993" s="42"/>
      <c r="I1993" s="42"/>
      <c r="J1993" s="42"/>
      <c r="K1993" s="42"/>
      <c r="L1993" s="42"/>
      <c r="M1993" s="42"/>
      <c r="N1993" s="42"/>
      <c r="O1993" s="42"/>
      <c r="P1993" s="42"/>
      <c r="Q1993" s="42"/>
      <c r="R1993" s="42"/>
      <c r="S1993" s="42"/>
    </row>
    <row r="1994" spans="1:19" s="41" customFormat="1" ht="13.5">
      <c r="A1994" s="42"/>
      <c r="B1994" s="42"/>
      <c r="C1994" s="42"/>
      <c r="D1994" s="42"/>
      <c r="E1994" s="42"/>
      <c r="F1994" s="42"/>
      <c r="G1994" s="42"/>
      <c r="H1994" s="42"/>
      <c r="I1994" s="42"/>
      <c r="J1994" s="42"/>
      <c r="K1994" s="42"/>
      <c r="L1994" s="42"/>
      <c r="M1994" s="42"/>
      <c r="N1994" s="42"/>
      <c r="O1994" s="42"/>
      <c r="P1994" s="42"/>
      <c r="Q1994" s="42"/>
      <c r="R1994" s="42"/>
      <c r="S1994" s="42"/>
    </row>
    <row r="1995" spans="1:19" s="41" customFormat="1" ht="13.5">
      <c r="A1995" s="42"/>
      <c r="B1995" s="42"/>
      <c r="C1995" s="42"/>
      <c r="D1995" s="42"/>
      <c r="E1995" s="42"/>
      <c r="F1995" s="42"/>
      <c r="G1995" s="42"/>
      <c r="H1995" s="42"/>
      <c r="I1995" s="42"/>
      <c r="J1995" s="42"/>
      <c r="K1995" s="42"/>
      <c r="L1995" s="42"/>
      <c r="M1995" s="42"/>
      <c r="N1995" s="42"/>
      <c r="O1995" s="42"/>
      <c r="P1995" s="42"/>
      <c r="Q1995" s="42"/>
      <c r="R1995" s="42"/>
      <c r="S1995" s="42"/>
    </row>
    <row r="1996" spans="1:19" s="41" customFormat="1" ht="13.5">
      <c r="A1996" s="42"/>
      <c r="B1996" s="42"/>
      <c r="C1996" s="42"/>
      <c r="D1996" s="42"/>
      <c r="E1996" s="42"/>
      <c r="F1996" s="42"/>
      <c r="G1996" s="42"/>
      <c r="H1996" s="42"/>
      <c r="I1996" s="42"/>
      <c r="J1996" s="42"/>
      <c r="K1996" s="42"/>
      <c r="L1996" s="42"/>
      <c r="M1996" s="42"/>
      <c r="N1996" s="42"/>
      <c r="O1996" s="42"/>
      <c r="P1996" s="42"/>
      <c r="Q1996" s="42"/>
      <c r="R1996" s="42"/>
      <c r="S1996" s="42"/>
    </row>
    <row r="1997" spans="1:19" s="41" customFormat="1" ht="13.5">
      <c r="A1997" s="42"/>
      <c r="B1997" s="42"/>
      <c r="C1997" s="42"/>
      <c r="D1997" s="42"/>
      <c r="E1997" s="42"/>
      <c r="F1997" s="42"/>
      <c r="G1997" s="42"/>
      <c r="H1997" s="42"/>
      <c r="I1997" s="42"/>
      <c r="J1997" s="42"/>
      <c r="K1997" s="42"/>
      <c r="L1997" s="42"/>
      <c r="M1997" s="42"/>
      <c r="N1997" s="42"/>
      <c r="O1997" s="42"/>
      <c r="P1997" s="42"/>
      <c r="Q1997" s="42"/>
      <c r="R1997" s="42"/>
      <c r="S1997" s="42"/>
    </row>
    <row r="1998" spans="1:19" s="41" customFormat="1" ht="13.5">
      <c r="A1998" s="42"/>
      <c r="B1998" s="42"/>
      <c r="C1998" s="42"/>
      <c r="D1998" s="42"/>
      <c r="E1998" s="42"/>
      <c r="F1998" s="42"/>
      <c r="G1998" s="42"/>
      <c r="H1998" s="42"/>
      <c r="I1998" s="42"/>
      <c r="J1998" s="42"/>
      <c r="K1998" s="42"/>
      <c r="L1998" s="42"/>
      <c r="M1998" s="42"/>
      <c r="N1998" s="42"/>
      <c r="O1998" s="42"/>
      <c r="P1998" s="42"/>
      <c r="Q1998" s="42"/>
      <c r="R1998" s="42"/>
      <c r="S1998" s="42"/>
    </row>
    <row r="1999" spans="1:19" s="41" customFormat="1" ht="13.5">
      <c r="A1999" s="42"/>
      <c r="B1999" s="42"/>
      <c r="C1999" s="42"/>
      <c r="D1999" s="42"/>
      <c r="E1999" s="42"/>
      <c r="F1999" s="42"/>
      <c r="G1999" s="42"/>
      <c r="H1999" s="42"/>
      <c r="I1999" s="42"/>
      <c r="J1999" s="42"/>
      <c r="K1999" s="42"/>
      <c r="L1999" s="42"/>
      <c r="M1999" s="42"/>
      <c r="N1999" s="42"/>
      <c r="O1999" s="42"/>
      <c r="P1999" s="42"/>
      <c r="Q1999" s="42"/>
      <c r="R1999" s="42"/>
      <c r="S1999" s="42"/>
    </row>
    <row r="2000" spans="1:19" s="41" customFormat="1" ht="13.5">
      <c r="A2000" s="42"/>
      <c r="B2000" s="42"/>
      <c r="C2000" s="42"/>
      <c r="D2000" s="42"/>
      <c r="E2000" s="42"/>
      <c r="F2000" s="42"/>
      <c r="G2000" s="42"/>
      <c r="H2000" s="42"/>
      <c r="I2000" s="42"/>
      <c r="J2000" s="42"/>
      <c r="K2000" s="42"/>
      <c r="L2000" s="42"/>
      <c r="M2000" s="42"/>
      <c r="N2000" s="42"/>
      <c r="O2000" s="42"/>
      <c r="P2000" s="42"/>
      <c r="Q2000" s="42"/>
      <c r="R2000" s="42"/>
      <c r="S2000" s="42"/>
    </row>
    <row r="2001" spans="1:19" s="41" customFormat="1" ht="13.5">
      <c r="A2001" s="42"/>
      <c r="B2001" s="42"/>
      <c r="C2001" s="42"/>
      <c r="D2001" s="42"/>
      <c r="E2001" s="42"/>
      <c r="F2001" s="42"/>
      <c r="G2001" s="42"/>
      <c r="H2001" s="42"/>
      <c r="I2001" s="42"/>
      <c r="J2001" s="42"/>
      <c r="K2001" s="42"/>
      <c r="L2001" s="42"/>
      <c r="M2001" s="42"/>
      <c r="N2001" s="42"/>
      <c r="O2001" s="42"/>
      <c r="P2001" s="42"/>
      <c r="Q2001" s="42"/>
      <c r="R2001" s="42"/>
      <c r="S2001" s="42"/>
    </row>
    <row r="2002" spans="1:19" s="41" customFormat="1" ht="13.5">
      <c r="A2002" s="42"/>
      <c r="B2002" s="42"/>
      <c r="C2002" s="42"/>
      <c r="D2002" s="42"/>
      <c r="E2002" s="42"/>
      <c r="F2002" s="42"/>
      <c r="G2002" s="42"/>
      <c r="H2002" s="42"/>
      <c r="I2002" s="42"/>
      <c r="J2002" s="42"/>
      <c r="K2002" s="42"/>
      <c r="L2002" s="42"/>
      <c r="M2002" s="42"/>
      <c r="N2002" s="42"/>
      <c r="O2002" s="42"/>
      <c r="P2002" s="42"/>
      <c r="Q2002" s="42"/>
      <c r="R2002" s="42"/>
      <c r="S2002" s="42"/>
    </row>
    <row r="2003" spans="1:19" s="41" customFormat="1" ht="13.5">
      <c r="A2003" s="42"/>
      <c r="B2003" s="42"/>
      <c r="C2003" s="42"/>
      <c r="D2003" s="42"/>
      <c r="E2003" s="42"/>
      <c r="F2003" s="42"/>
      <c r="G2003" s="42"/>
      <c r="H2003" s="42"/>
      <c r="I2003" s="42"/>
      <c r="J2003" s="42"/>
      <c r="K2003" s="42"/>
      <c r="L2003" s="42"/>
      <c r="M2003" s="42"/>
      <c r="N2003" s="42"/>
      <c r="O2003" s="42"/>
      <c r="P2003" s="42"/>
      <c r="Q2003" s="42"/>
      <c r="R2003" s="42"/>
      <c r="S2003" s="42"/>
    </row>
    <row r="2004" spans="1:19" s="41" customFormat="1" ht="13.5">
      <c r="A2004" s="42"/>
      <c r="B2004" s="42"/>
      <c r="C2004" s="42"/>
      <c r="D2004" s="42"/>
      <c r="E2004" s="42"/>
      <c r="F2004" s="42"/>
      <c r="G2004" s="42"/>
      <c r="H2004" s="42"/>
      <c r="I2004" s="42"/>
      <c r="J2004" s="42"/>
      <c r="K2004" s="42"/>
      <c r="L2004" s="42"/>
      <c r="M2004" s="42"/>
      <c r="N2004" s="42"/>
      <c r="O2004" s="42"/>
      <c r="P2004" s="42"/>
      <c r="Q2004" s="42"/>
      <c r="R2004" s="42"/>
      <c r="S2004" s="42"/>
    </row>
    <row r="2005" spans="1:19" s="41" customFormat="1" ht="13.5">
      <c r="A2005" s="42"/>
      <c r="B2005" s="42"/>
      <c r="C2005" s="42"/>
      <c r="D2005" s="42"/>
      <c r="E2005" s="42"/>
      <c r="F2005" s="42"/>
      <c r="G2005" s="42"/>
      <c r="H2005" s="42"/>
      <c r="I2005" s="42"/>
      <c r="J2005" s="42"/>
      <c r="K2005" s="42"/>
      <c r="L2005" s="42"/>
      <c r="M2005" s="42"/>
      <c r="N2005" s="42"/>
      <c r="O2005" s="42"/>
      <c r="P2005" s="42"/>
      <c r="Q2005" s="42"/>
      <c r="R2005" s="42"/>
      <c r="S2005" s="42"/>
    </row>
    <row r="2006" spans="1:19" s="41" customFormat="1" ht="13.5">
      <c r="A2006" s="42"/>
      <c r="B2006" s="42"/>
      <c r="C2006" s="42"/>
      <c r="D2006" s="42"/>
      <c r="E2006" s="42"/>
      <c r="F2006" s="42"/>
      <c r="G2006" s="42"/>
      <c r="H2006" s="42"/>
      <c r="I2006" s="42"/>
      <c r="J2006" s="42"/>
      <c r="K2006" s="42"/>
      <c r="L2006" s="42"/>
      <c r="M2006" s="42"/>
      <c r="N2006" s="42"/>
      <c r="O2006" s="42"/>
      <c r="P2006" s="42"/>
      <c r="Q2006" s="42"/>
      <c r="R2006" s="42"/>
      <c r="S2006" s="42"/>
    </row>
    <row r="2007" spans="1:19" s="41" customFormat="1" ht="13.5">
      <c r="A2007" s="42"/>
      <c r="B2007" s="42"/>
      <c r="C2007" s="42"/>
      <c r="D2007" s="42"/>
      <c r="E2007" s="42"/>
      <c r="F2007" s="42"/>
      <c r="G2007" s="42"/>
      <c r="H2007" s="42"/>
      <c r="I2007" s="42"/>
      <c r="J2007" s="42"/>
      <c r="K2007" s="42"/>
      <c r="L2007" s="42"/>
      <c r="M2007" s="42"/>
      <c r="N2007" s="42"/>
      <c r="O2007" s="42"/>
      <c r="P2007" s="42"/>
      <c r="Q2007" s="42"/>
      <c r="R2007" s="42"/>
      <c r="S2007" s="42"/>
    </row>
    <row r="2008" spans="1:19" s="41" customFormat="1" ht="13.5">
      <c r="A2008" s="42"/>
      <c r="B2008" s="42"/>
      <c r="C2008" s="42"/>
      <c r="D2008" s="42"/>
      <c r="E2008" s="42"/>
      <c r="F2008" s="42"/>
      <c r="G2008" s="42"/>
      <c r="H2008" s="42"/>
      <c r="I2008" s="42"/>
      <c r="J2008" s="42"/>
      <c r="K2008" s="42"/>
      <c r="L2008" s="42"/>
      <c r="M2008" s="42"/>
      <c r="N2008" s="42"/>
      <c r="O2008" s="42"/>
      <c r="P2008" s="42"/>
      <c r="Q2008" s="42"/>
      <c r="R2008" s="42"/>
      <c r="S2008" s="42"/>
    </row>
    <row r="2009" spans="1:19" s="41" customFormat="1" ht="13.5">
      <c r="A2009" s="42"/>
      <c r="B2009" s="42"/>
      <c r="C2009" s="42"/>
      <c r="D2009" s="42"/>
      <c r="E2009" s="42"/>
      <c r="F2009" s="42"/>
      <c r="G2009" s="42"/>
      <c r="H2009" s="42"/>
      <c r="I2009" s="42"/>
      <c r="J2009" s="42"/>
      <c r="K2009" s="42"/>
      <c r="L2009" s="42"/>
      <c r="M2009" s="42"/>
      <c r="N2009" s="42"/>
      <c r="O2009" s="42"/>
      <c r="P2009" s="42"/>
      <c r="Q2009" s="42"/>
      <c r="R2009" s="42"/>
      <c r="S2009" s="42"/>
    </row>
    <row r="2010" spans="1:19" s="41" customFormat="1" ht="13.5">
      <c r="A2010" s="42"/>
      <c r="B2010" s="42"/>
      <c r="C2010" s="42"/>
      <c r="D2010" s="42"/>
      <c r="E2010" s="42"/>
      <c r="F2010" s="42"/>
      <c r="G2010" s="42"/>
      <c r="H2010" s="42"/>
      <c r="I2010" s="42"/>
      <c r="J2010" s="42"/>
      <c r="K2010" s="42"/>
      <c r="L2010" s="42"/>
      <c r="M2010" s="42"/>
      <c r="N2010" s="42"/>
      <c r="O2010" s="42"/>
      <c r="P2010" s="42"/>
      <c r="Q2010" s="42"/>
      <c r="R2010" s="42"/>
      <c r="S2010" s="42"/>
    </row>
    <row r="2011" spans="1:19" s="41" customFormat="1" ht="13.5">
      <c r="A2011" s="42"/>
      <c r="B2011" s="42"/>
      <c r="C2011" s="42"/>
      <c r="D2011" s="42"/>
      <c r="E2011" s="42"/>
      <c r="F2011" s="42"/>
      <c r="G2011" s="42"/>
      <c r="H2011" s="42"/>
      <c r="I2011" s="42"/>
      <c r="J2011" s="42"/>
      <c r="K2011" s="42"/>
      <c r="L2011" s="42"/>
      <c r="M2011" s="42"/>
      <c r="N2011" s="42"/>
      <c r="O2011" s="42"/>
      <c r="P2011" s="42"/>
      <c r="Q2011" s="42"/>
      <c r="R2011" s="42"/>
      <c r="S2011" s="42"/>
    </row>
    <row r="2012" spans="1:19" s="41" customFormat="1" ht="13.5">
      <c r="A2012" s="42"/>
      <c r="B2012" s="42"/>
      <c r="C2012" s="42"/>
      <c r="D2012" s="42"/>
      <c r="E2012" s="42"/>
      <c r="F2012" s="42"/>
      <c r="G2012" s="42"/>
      <c r="H2012" s="42"/>
      <c r="I2012" s="42"/>
      <c r="J2012" s="42"/>
      <c r="K2012" s="42"/>
      <c r="L2012" s="42"/>
      <c r="M2012" s="42"/>
      <c r="N2012" s="42"/>
      <c r="O2012" s="42"/>
      <c r="P2012" s="42"/>
      <c r="Q2012" s="42"/>
      <c r="R2012" s="42"/>
      <c r="S2012" s="42"/>
    </row>
    <row r="2013" spans="1:19" s="41" customFormat="1" ht="13.5">
      <c r="A2013" s="42"/>
      <c r="B2013" s="42"/>
      <c r="C2013" s="42"/>
      <c r="D2013" s="42"/>
      <c r="E2013" s="42"/>
      <c r="F2013" s="42"/>
      <c r="G2013" s="42"/>
      <c r="H2013" s="42"/>
      <c r="I2013" s="42"/>
      <c r="J2013" s="42"/>
      <c r="K2013" s="42"/>
      <c r="L2013" s="42"/>
      <c r="M2013" s="42"/>
      <c r="N2013" s="42"/>
      <c r="O2013" s="42"/>
      <c r="P2013" s="42"/>
      <c r="Q2013" s="42"/>
      <c r="R2013" s="42"/>
      <c r="S2013" s="42"/>
    </row>
    <row r="2014" spans="1:19" s="41" customFormat="1" ht="13.5">
      <c r="A2014" s="42"/>
      <c r="B2014" s="42"/>
      <c r="C2014" s="42"/>
      <c r="D2014" s="42"/>
      <c r="E2014" s="42"/>
      <c r="F2014" s="42"/>
      <c r="G2014" s="42"/>
      <c r="H2014" s="42"/>
      <c r="I2014" s="42"/>
      <c r="J2014" s="42"/>
      <c r="K2014" s="42"/>
      <c r="L2014" s="42"/>
      <c r="M2014" s="42"/>
      <c r="N2014" s="42"/>
      <c r="O2014" s="42"/>
      <c r="P2014" s="42"/>
      <c r="Q2014" s="42"/>
      <c r="R2014" s="42"/>
      <c r="S2014" s="42"/>
    </row>
    <row r="2015" spans="1:19" s="41" customFormat="1" ht="13.5">
      <c r="A2015" s="42"/>
      <c r="B2015" s="42"/>
      <c r="C2015" s="42"/>
      <c r="D2015" s="42"/>
      <c r="E2015" s="42"/>
      <c r="F2015" s="42"/>
      <c r="G2015" s="42"/>
      <c r="H2015" s="42"/>
      <c r="I2015" s="42"/>
      <c r="J2015" s="42"/>
      <c r="K2015" s="42"/>
      <c r="L2015" s="42"/>
      <c r="M2015" s="42"/>
      <c r="N2015" s="42"/>
      <c r="O2015" s="42"/>
      <c r="P2015" s="42"/>
      <c r="Q2015" s="42"/>
      <c r="R2015" s="42"/>
      <c r="S2015" s="42"/>
    </row>
    <row r="2016" spans="1:19" s="41" customFormat="1" ht="13.5">
      <c r="A2016" s="42"/>
      <c r="B2016" s="42"/>
      <c r="C2016" s="42"/>
      <c r="D2016" s="42"/>
      <c r="E2016" s="42"/>
      <c r="F2016" s="42"/>
      <c r="G2016" s="42"/>
      <c r="H2016" s="42"/>
      <c r="I2016" s="42"/>
      <c r="J2016" s="42"/>
      <c r="K2016" s="42"/>
      <c r="L2016" s="42"/>
      <c r="M2016" s="42"/>
      <c r="N2016" s="42"/>
      <c r="O2016" s="42"/>
      <c r="P2016" s="42"/>
      <c r="Q2016" s="42"/>
      <c r="R2016" s="42"/>
      <c r="S2016" s="42"/>
    </row>
    <row r="2017" spans="1:19" s="41" customFormat="1" ht="13.5">
      <c r="A2017" s="42"/>
      <c r="B2017" s="42"/>
      <c r="C2017" s="42"/>
      <c r="D2017" s="42"/>
      <c r="E2017" s="42"/>
      <c r="F2017" s="42"/>
      <c r="G2017" s="42"/>
      <c r="H2017" s="42"/>
      <c r="I2017" s="42"/>
      <c r="J2017" s="42"/>
      <c r="K2017" s="42"/>
      <c r="L2017" s="42"/>
      <c r="M2017" s="42"/>
      <c r="N2017" s="42"/>
      <c r="O2017" s="42"/>
      <c r="P2017" s="42"/>
      <c r="Q2017" s="42"/>
      <c r="R2017" s="42"/>
      <c r="S2017" s="42"/>
    </row>
    <row r="2018" spans="1:19" s="41" customFormat="1" ht="13.5">
      <c r="A2018" s="42"/>
      <c r="B2018" s="42"/>
      <c r="C2018" s="42"/>
      <c r="D2018" s="42"/>
      <c r="E2018" s="42"/>
      <c r="F2018" s="42"/>
      <c r="G2018" s="42"/>
      <c r="H2018" s="42"/>
      <c r="I2018" s="42"/>
      <c r="J2018" s="42"/>
      <c r="K2018" s="42"/>
      <c r="L2018" s="42"/>
      <c r="M2018" s="42"/>
      <c r="N2018" s="42"/>
      <c r="O2018" s="42"/>
      <c r="P2018" s="42"/>
      <c r="Q2018" s="42"/>
      <c r="R2018" s="42"/>
      <c r="S2018" s="42"/>
    </row>
    <row r="2019" spans="1:19" s="41" customFormat="1" ht="13.5">
      <c r="A2019" s="42"/>
      <c r="B2019" s="42"/>
      <c r="C2019" s="42"/>
      <c r="D2019" s="42"/>
      <c r="E2019" s="42"/>
      <c r="F2019" s="42"/>
      <c r="G2019" s="42"/>
      <c r="H2019" s="42"/>
      <c r="I2019" s="42"/>
      <c r="J2019" s="42"/>
      <c r="K2019" s="42"/>
      <c r="L2019" s="42"/>
      <c r="M2019" s="42"/>
      <c r="N2019" s="42"/>
      <c r="O2019" s="42"/>
      <c r="P2019" s="42"/>
      <c r="Q2019" s="42"/>
      <c r="R2019" s="42"/>
      <c r="S2019" s="42"/>
    </row>
    <row r="2020" spans="1:19" s="41" customFormat="1" ht="13.5">
      <c r="A2020" s="42"/>
      <c r="B2020" s="42"/>
      <c r="C2020" s="42"/>
      <c r="D2020" s="42"/>
      <c r="E2020" s="42"/>
      <c r="F2020" s="42"/>
      <c r="G2020" s="42"/>
      <c r="H2020" s="42"/>
      <c r="I2020" s="42"/>
      <c r="J2020" s="42"/>
      <c r="K2020" s="42"/>
      <c r="L2020" s="42"/>
      <c r="M2020" s="42"/>
      <c r="N2020" s="42"/>
      <c r="O2020" s="42"/>
      <c r="P2020" s="42"/>
      <c r="Q2020" s="42"/>
      <c r="R2020" s="42"/>
      <c r="S2020" s="42"/>
    </row>
    <row r="2021" spans="1:19" s="41" customFormat="1" ht="13.5">
      <c r="A2021" s="42"/>
      <c r="B2021" s="42"/>
      <c r="C2021" s="42"/>
      <c r="D2021" s="42"/>
      <c r="E2021" s="42"/>
      <c r="F2021" s="42"/>
      <c r="G2021" s="42"/>
      <c r="H2021" s="42"/>
      <c r="I2021" s="42"/>
      <c r="J2021" s="42"/>
      <c r="K2021" s="42"/>
      <c r="L2021" s="42"/>
      <c r="M2021" s="42"/>
      <c r="N2021" s="42"/>
      <c r="O2021" s="42"/>
      <c r="P2021" s="42"/>
      <c r="Q2021" s="42"/>
      <c r="R2021" s="42"/>
      <c r="S2021" s="42"/>
    </row>
    <row r="2022" spans="1:19" s="41" customFormat="1" ht="13.5">
      <c r="A2022" s="42"/>
      <c r="B2022" s="42"/>
      <c r="C2022" s="42"/>
      <c r="D2022" s="42"/>
      <c r="E2022" s="42"/>
      <c r="F2022" s="42"/>
      <c r="G2022" s="42"/>
      <c r="H2022" s="42"/>
      <c r="I2022" s="42"/>
      <c r="J2022" s="42"/>
      <c r="K2022" s="42"/>
      <c r="L2022" s="42"/>
      <c r="M2022" s="42"/>
      <c r="N2022" s="42"/>
      <c r="O2022" s="42"/>
      <c r="P2022" s="42"/>
      <c r="Q2022" s="42"/>
      <c r="R2022" s="42"/>
      <c r="S2022" s="42"/>
    </row>
    <row r="2023" spans="1:19" s="41" customFormat="1" ht="13.5">
      <c r="A2023" s="42"/>
      <c r="B2023" s="42"/>
      <c r="C2023" s="42"/>
      <c r="D2023" s="42"/>
      <c r="E2023" s="42"/>
      <c r="F2023" s="42"/>
      <c r="G2023" s="42"/>
      <c r="H2023" s="42"/>
      <c r="I2023" s="42"/>
      <c r="J2023" s="42"/>
      <c r="K2023" s="42"/>
      <c r="L2023" s="42"/>
      <c r="M2023" s="42"/>
      <c r="N2023" s="42"/>
      <c r="O2023" s="42"/>
      <c r="P2023" s="42"/>
      <c r="Q2023" s="42"/>
      <c r="R2023" s="42"/>
      <c r="S2023" s="42"/>
    </row>
    <row r="2024" spans="1:19" s="41" customFormat="1" ht="13.5">
      <c r="A2024" s="42"/>
      <c r="B2024" s="42"/>
      <c r="C2024" s="42"/>
      <c r="D2024" s="42"/>
      <c r="E2024" s="42"/>
      <c r="F2024" s="42"/>
      <c r="G2024" s="42"/>
      <c r="H2024" s="42"/>
      <c r="I2024" s="42"/>
      <c r="J2024" s="42"/>
      <c r="K2024" s="42"/>
      <c r="L2024" s="42"/>
      <c r="M2024" s="42"/>
      <c r="N2024" s="42"/>
      <c r="O2024" s="42"/>
      <c r="P2024" s="42"/>
      <c r="Q2024" s="42"/>
      <c r="R2024" s="42"/>
      <c r="S2024" s="42"/>
    </row>
    <row r="2025" spans="1:19" s="41" customFormat="1" ht="13.5">
      <c r="A2025" s="42"/>
      <c r="B2025" s="42"/>
      <c r="C2025" s="42"/>
      <c r="D2025" s="42"/>
      <c r="E2025" s="42"/>
      <c r="F2025" s="42"/>
      <c r="G2025" s="42"/>
      <c r="H2025" s="42"/>
      <c r="I2025" s="42"/>
      <c r="J2025" s="42"/>
      <c r="K2025" s="42"/>
      <c r="L2025" s="42"/>
      <c r="M2025" s="42"/>
      <c r="N2025" s="42"/>
      <c r="O2025" s="42"/>
      <c r="P2025" s="42"/>
      <c r="Q2025" s="42"/>
      <c r="R2025" s="42"/>
      <c r="S2025" s="42"/>
    </row>
    <row r="2026" spans="1:19" s="41" customFormat="1" ht="13.5">
      <c r="A2026" s="42"/>
      <c r="B2026" s="42"/>
      <c r="C2026" s="42"/>
      <c r="D2026" s="42"/>
      <c r="E2026" s="42"/>
      <c r="F2026" s="42"/>
      <c r="G2026" s="42"/>
      <c r="H2026" s="42"/>
      <c r="I2026" s="42"/>
      <c r="J2026" s="42"/>
      <c r="K2026" s="42"/>
      <c r="L2026" s="42"/>
      <c r="M2026" s="42"/>
      <c r="N2026" s="42"/>
      <c r="O2026" s="42"/>
      <c r="P2026" s="42"/>
      <c r="Q2026" s="42"/>
      <c r="R2026" s="42"/>
      <c r="S2026" s="42"/>
    </row>
    <row r="2027" spans="1:19" s="41" customFormat="1" ht="13.5">
      <c r="A2027" s="42"/>
      <c r="B2027" s="42"/>
      <c r="C2027" s="42"/>
      <c r="D2027" s="42"/>
      <c r="E2027" s="42"/>
      <c r="F2027" s="42"/>
      <c r="G2027" s="42"/>
      <c r="H2027" s="42"/>
      <c r="I2027" s="42"/>
      <c r="J2027" s="42"/>
      <c r="K2027" s="42"/>
      <c r="L2027" s="42"/>
      <c r="M2027" s="42"/>
      <c r="N2027" s="42"/>
      <c r="O2027" s="42"/>
      <c r="P2027" s="42"/>
      <c r="Q2027" s="42"/>
      <c r="R2027" s="42"/>
      <c r="S2027" s="42"/>
    </row>
    <row r="2028" spans="1:19" s="41" customFormat="1" ht="13.5">
      <c r="A2028" s="42"/>
      <c r="B2028" s="42"/>
      <c r="C2028" s="42"/>
      <c r="D2028" s="42"/>
      <c r="E2028" s="42"/>
      <c r="F2028" s="42"/>
      <c r="G2028" s="42"/>
      <c r="H2028" s="42"/>
      <c r="I2028" s="42"/>
      <c r="J2028" s="42"/>
      <c r="K2028" s="42"/>
      <c r="L2028" s="42"/>
      <c r="M2028" s="42"/>
      <c r="N2028" s="42"/>
      <c r="O2028" s="42"/>
      <c r="P2028" s="42"/>
      <c r="Q2028" s="42"/>
      <c r="R2028" s="42"/>
      <c r="S2028" s="42"/>
    </row>
    <row r="2029" spans="1:19" s="41" customFormat="1" ht="13.5">
      <c r="A2029" s="42"/>
      <c r="B2029" s="42"/>
      <c r="C2029" s="42"/>
      <c r="D2029" s="42"/>
      <c r="E2029" s="42"/>
      <c r="F2029" s="42"/>
      <c r="G2029" s="42"/>
      <c r="H2029" s="42"/>
      <c r="I2029" s="42"/>
      <c r="J2029" s="42"/>
      <c r="K2029" s="42"/>
      <c r="L2029" s="42"/>
      <c r="M2029" s="42"/>
      <c r="N2029" s="42"/>
      <c r="O2029" s="42"/>
      <c r="P2029" s="42"/>
      <c r="Q2029" s="42"/>
      <c r="R2029" s="42"/>
      <c r="S2029" s="42"/>
    </row>
    <row r="2030" spans="1:19" s="41" customFormat="1" ht="13.5">
      <c r="A2030" s="42"/>
      <c r="B2030" s="42"/>
      <c r="C2030" s="42"/>
      <c r="D2030" s="42"/>
      <c r="E2030" s="42"/>
      <c r="F2030" s="42"/>
      <c r="G2030" s="42"/>
      <c r="H2030" s="42"/>
      <c r="I2030" s="42"/>
      <c r="J2030" s="42"/>
      <c r="K2030" s="42"/>
      <c r="L2030" s="42"/>
      <c r="M2030" s="42"/>
      <c r="N2030" s="42"/>
      <c r="O2030" s="42"/>
      <c r="P2030" s="42"/>
      <c r="Q2030" s="42"/>
      <c r="R2030" s="42"/>
      <c r="S2030" s="42"/>
    </row>
    <row r="2031" spans="1:19" s="41" customFormat="1" ht="13.5">
      <c r="A2031" s="42"/>
      <c r="B2031" s="42"/>
      <c r="C2031" s="42"/>
      <c r="D2031" s="42"/>
      <c r="E2031" s="42"/>
      <c r="F2031" s="42"/>
      <c r="G2031" s="42"/>
      <c r="H2031" s="42"/>
      <c r="I2031" s="42"/>
      <c r="J2031" s="42"/>
      <c r="K2031" s="42"/>
      <c r="L2031" s="42"/>
      <c r="M2031" s="42"/>
      <c r="N2031" s="42"/>
      <c r="O2031" s="42"/>
      <c r="P2031" s="42"/>
      <c r="Q2031" s="42"/>
      <c r="R2031" s="42"/>
      <c r="S2031" s="42"/>
    </row>
    <row r="2032" spans="1:19" s="41" customFormat="1" ht="13.5">
      <c r="A2032" s="42"/>
      <c r="B2032" s="42"/>
      <c r="C2032" s="42"/>
      <c r="D2032" s="42"/>
      <c r="E2032" s="42"/>
      <c r="F2032" s="42"/>
      <c r="G2032" s="42"/>
      <c r="H2032" s="42"/>
      <c r="I2032" s="42"/>
      <c r="J2032" s="42"/>
      <c r="K2032" s="42"/>
      <c r="L2032" s="42"/>
      <c r="M2032" s="42"/>
      <c r="N2032" s="42"/>
      <c r="O2032" s="42"/>
      <c r="P2032" s="42"/>
      <c r="Q2032" s="42"/>
      <c r="R2032" s="42"/>
      <c r="S2032" s="42"/>
    </row>
    <row r="2033" spans="1:19" s="41" customFormat="1" ht="13.5">
      <c r="A2033" s="42"/>
      <c r="B2033" s="42"/>
      <c r="C2033" s="42"/>
      <c r="D2033" s="42"/>
      <c r="E2033" s="42"/>
      <c r="F2033" s="42"/>
      <c r="G2033" s="42"/>
      <c r="H2033" s="42"/>
      <c r="I2033" s="42"/>
      <c r="J2033" s="42"/>
      <c r="K2033" s="42"/>
      <c r="L2033" s="42"/>
      <c r="M2033" s="42"/>
      <c r="N2033" s="42"/>
      <c r="O2033" s="42"/>
      <c r="P2033" s="42"/>
      <c r="Q2033" s="42"/>
      <c r="R2033" s="42"/>
      <c r="S2033" s="42"/>
    </row>
    <row r="2034" spans="1:19" s="41" customFormat="1" ht="13.5">
      <c r="A2034" s="42"/>
      <c r="B2034" s="42"/>
      <c r="C2034" s="42"/>
      <c r="D2034" s="42"/>
      <c r="E2034" s="42"/>
      <c r="F2034" s="42"/>
      <c r="G2034" s="42"/>
      <c r="H2034" s="42"/>
      <c r="I2034" s="42"/>
      <c r="J2034" s="42"/>
      <c r="K2034" s="42"/>
      <c r="L2034" s="42"/>
      <c r="M2034" s="42"/>
      <c r="N2034" s="42"/>
      <c r="O2034" s="42"/>
      <c r="P2034" s="42"/>
      <c r="Q2034" s="42"/>
      <c r="R2034" s="42"/>
      <c r="S2034" s="42"/>
    </row>
    <row r="2035" spans="1:19" s="41" customFormat="1" ht="13.5">
      <c r="A2035" s="42"/>
      <c r="B2035" s="42"/>
      <c r="C2035" s="42"/>
      <c r="D2035" s="42"/>
      <c r="E2035" s="42"/>
      <c r="F2035" s="42"/>
      <c r="G2035" s="42"/>
      <c r="H2035" s="42"/>
      <c r="I2035" s="42"/>
      <c r="J2035" s="42"/>
      <c r="K2035" s="42"/>
      <c r="L2035" s="42"/>
      <c r="M2035" s="42"/>
      <c r="N2035" s="42"/>
      <c r="O2035" s="42"/>
      <c r="P2035" s="42"/>
      <c r="Q2035" s="42"/>
      <c r="R2035" s="42"/>
      <c r="S2035" s="42"/>
    </row>
    <row r="2036" spans="1:19" s="41" customFormat="1" ht="13.5">
      <c r="A2036" s="42"/>
      <c r="B2036" s="42"/>
      <c r="C2036" s="42"/>
      <c r="D2036" s="42"/>
      <c r="E2036" s="42"/>
      <c r="F2036" s="42"/>
      <c r="G2036" s="42"/>
      <c r="H2036" s="42"/>
      <c r="I2036" s="42"/>
      <c r="J2036" s="42"/>
      <c r="K2036" s="42"/>
      <c r="L2036" s="42"/>
      <c r="M2036" s="42"/>
      <c r="N2036" s="42"/>
      <c r="O2036" s="42"/>
      <c r="P2036" s="42"/>
      <c r="Q2036" s="42"/>
      <c r="R2036" s="42"/>
      <c r="S2036" s="42"/>
    </row>
    <row r="2037" spans="1:19" s="41" customFormat="1" ht="13.5">
      <c r="A2037" s="42"/>
      <c r="B2037" s="42"/>
      <c r="C2037" s="42"/>
      <c r="D2037" s="42"/>
      <c r="E2037" s="42"/>
      <c r="F2037" s="42"/>
      <c r="G2037" s="42"/>
      <c r="H2037" s="42"/>
      <c r="I2037" s="42"/>
      <c r="J2037" s="42"/>
      <c r="K2037" s="42"/>
      <c r="L2037" s="42"/>
      <c r="M2037" s="42"/>
      <c r="N2037" s="42"/>
      <c r="O2037" s="42"/>
      <c r="P2037" s="42"/>
      <c r="Q2037" s="42"/>
      <c r="R2037" s="42"/>
      <c r="S2037" s="42"/>
    </row>
    <row r="2038" spans="1:19" s="41" customFormat="1" ht="13.5">
      <c r="A2038" s="42"/>
      <c r="B2038" s="42"/>
      <c r="C2038" s="42"/>
      <c r="D2038" s="42"/>
      <c r="E2038" s="42"/>
      <c r="F2038" s="42"/>
      <c r="G2038" s="42"/>
      <c r="H2038" s="42"/>
      <c r="I2038" s="42"/>
      <c r="J2038" s="42"/>
      <c r="K2038" s="42"/>
      <c r="L2038" s="42"/>
      <c r="M2038" s="42"/>
      <c r="N2038" s="42"/>
      <c r="O2038" s="42"/>
      <c r="P2038" s="42"/>
      <c r="Q2038" s="42"/>
      <c r="R2038" s="42"/>
      <c r="S2038" s="42"/>
    </row>
    <row r="2039" spans="1:19" s="41" customFormat="1" ht="13.5">
      <c r="A2039" s="42"/>
      <c r="B2039" s="42"/>
      <c r="C2039" s="42"/>
      <c r="D2039" s="42"/>
      <c r="E2039" s="42"/>
      <c r="F2039" s="42"/>
      <c r="G2039" s="42"/>
      <c r="H2039" s="42"/>
      <c r="I2039" s="42"/>
      <c r="J2039" s="42"/>
      <c r="K2039" s="42"/>
      <c r="L2039" s="42"/>
      <c r="M2039" s="42"/>
      <c r="N2039" s="42"/>
      <c r="O2039" s="42"/>
      <c r="P2039" s="42"/>
      <c r="Q2039" s="42"/>
      <c r="R2039" s="42"/>
      <c r="S2039" s="42"/>
    </row>
    <row r="2040" spans="1:19" s="41" customFormat="1" ht="13.5">
      <c r="A2040" s="42"/>
      <c r="B2040" s="42"/>
      <c r="C2040" s="42"/>
      <c r="D2040" s="42"/>
      <c r="E2040" s="42"/>
      <c r="F2040" s="42"/>
      <c r="G2040" s="42"/>
      <c r="H2040" s="42"/>
      <c r="I2040" s="42"/>
      <c r="J2040" s="42"/>
      <c r="K2040" s="42"/>
      <c r="L2040" s="42"/>
      <c r="M2040" s="42"/>
      <c r="N2040" s="42"/>
      <c r="O2040" s="42"/>
      <c r="P2040" s="42"/>
      <c r="Q2040" s="42"/>
      <c r="R2040" s="42"/>
      <c r="S2040" s="42"/>
    </row>
    <row r="2041" spans="1:19" s="41" customFormat="1" ht="13.5">
      <c r="A2041" s="42"/>
      <c r="B2041" s="42"/>
      <c r="C2041" s="42"/>
      <c r="D2041" s="42"/>
      <c r="E2041" s="42"/>
      <c r="F2041" s="42"/>
      <c r="G2041" s="42"/>
      <c r="H2041" s="42"/>
      <c r="I2041" s="42"/>
      <c r="J2041" s="42"/>
      <c r="K2041" s="42"/>
      <c r="L2041" s="42"/>
      <c r="M2041" s="42"/>
      <c r="N2041" s="42"/>
      <c r="O2041" s="42"/>
      <c r="P2041" s="42"/>
      <c r="Q2041" s="42"/>
      <c r="R2041" s="42"/>
      <c r="S2041" s="42"/>
    </row>
    <row r="2042" spans="1:19" s="41" customFormat="1" ht="13.5">
      <c r="A2042" s="42"/>
      <c r="B2042" s="42"/>
      <c r="C2042" s="42"/>
      <c r="D2042" s="42"/>
      <c r="E2042" s="42"/>
      <c r="F2042" s="42"/>
      <c r="G2042" s="42"/>
      <c r="H2042" s="42"/>
      <c r="I2042" s="42"/>
      <c r="J2042" s="42"/>
      <c r="K2042" s="42"/>
      <c r="L2042" s="42"/>
      <c r="M2042" s="42"/>
      <c r="N2042" s="42"/>
      <c r="O2042" s="42"/>
      <c r="P2042" s="42"/>
      <c r="Q2042" s="42"/>
      <c r="R2042" s="42"/>
      <c r="S2042" s="42"/>
    </row>
    <row r="2043" spans="1:19" s="41" customFormat="1" ht="13.5">
      <c r="A2043" s="42"/>
      <c r="B2043" s="42"/>
      <c r="C2043" s="42"/>
      <c r="D2043" s="42"/>
      <c r="E2043" s="42"/>
      <c r="F2043" s="42"/>
      <c r="G2043" s="42"/>
      <c r="H2043" s="42"/>
      <c r="I2043" s="42"/>
      <c r="J2043" s="42"/>
      <c r="K2043" s="42"/>
      <c r="L2043" s="42"/>
      <c r="M2043" s="42"/>
      <c r="N2043" s="42"/>
      <c r="O2043" s="42"/>
      <c r="P2043" s="42"/>
      <c r="Q2043" s="42"/>
      <c r="R2043" s="42"/>
      <c r="S2043" s="42"/>
    </row>
    <row r="2044" spans="1:19" s="41" customFormat="1" ht="13.5">
      <c r="A2044" s="42"/>
      <c r="B2044" s="42"/>
      <c r="C2044" s="42"/>
      <c r="D2044" s="42"/>
      <c r="E2044" s="42"/>
      <c r="F2044" s="42"/>
      <c r="G2044" s="42"/>
      <c r="H2044" s="42"/>
      <c r="I2044" s="42"/>
      <c r="J2044" s="42"/>
      <c r="K2044" s="42"/>
      <c r="L2044" s="42"/>
      <c r="M2044" s="42"/>
      <c r="N2044" s="42"/>
      <c r="O2044" s="42"/>
      <c r="P2044" s="42"/>
      <c r="Q2044" s="42"/>
      <c r="R2044" s="42"/>
      <c r="S2044" s="42"/>
    </row>
    <row r="2045" spans="1:19" s="41" customFormat="1" ht="13.5">
      <c r="A2045" s="42"/>
      <c r="B2045" s="42"/>
      <c r="C2045" s="42"/>
      <c r="D2045" s="42"/>
      <c r="E2045" s="42"/>
      <c r="F2045" s="42"/>
      <c r="G2045" s="42"/>
      <c r="H2045" s="42"/>
      <c r="I2045" s="42"/>
      <c r="J2045" s="42"/>
      <c r="K2045" s="42"/>
      <c r="L2045" s="42"/>
      <c r="M2045" s="42"/>
      <c r="N2045" s="42"/>
      <c r="O2045" s="42"/>
      <c r="P2045" s="42"/>
      <c r="Q2045" s="42"/>
      <c r="R2045" s="42"/>
      <c r="S2045" s="42"/>
    </row>
    <row r="2046" spans="1:19" s="41" customFormat="1" ht="13.5">
      <c r="A2046" s="42"/>
      <c r="B2046" s="42"/>
      <c r="C2046" s="42"/>
      <c r="D2046" s="42"/>
      <c r="E2046" s="42"/>
      <c r="F2046" s="42"/>
      <c r="G2046" s="42"/>
      <c r="H2046" s="42"/>
      <c r="I2046" s="42"/>
      <c r="J2046" s="42"/>
      <c r="K2046" s="42"/>
      <c r="L2046" s="42"/>
      <c r="M2046" s="42"/>
      <c r="N2046" s="42"/>
      <c r="O2046" s="42"/>
      <c r="P2046" s="42"/>
      <c r="Q2046" s="42"/>
      <c r="R2046" s="42"/>
      <c r="S2046" s="42"/>
    </row>
    <row r="2047" spans="1:19" s="41" customFormat="1" ht="13.5">
      <c r="A2047" s="42"/>
      <c r="B2047" s="42"/>
      <c r="C2047" s="42"/>
      <c r="D2047" s="42"/>
      <c r="E2047" s="42"/>
      <c r="F2047" s="42"/>
      <c r="G2047" s="42"/>
      <c r="H2047" s="42"/>
      <c r="I2047" s="42"/>
      <c r="J2047" s="42"/>
      <c r="K2047" s="42"/>
      <c r="L2047" s="42"/>
      <c r="M2047" s="42"/>
      <c r="N2047" s="42"/>
      <c r="O2047" s="42"/>
      <c r="P2047" s="42"/>
      <c r="Q2047" s="42"/>
      <c r="R2047" s="42"/>
      <c r="S2047" s="42"/>
    </row>
    <row r="2048" spans="1:19" s="41" customFormat="1" ht="13.5">
      <c r="A2048" s="42"/>
      <c r="B2048" s="42"/>
      <c r="C2048" s="42"/>
      <c r="D2048" s="42"/>
      <c r="E2048" s="42"/>
      <c r="F2048" s="42"/>
      <c r="G2048" s="42"/>
      <c r="H2048" s="42"/>
      <c r="I2048" s="42"/>
      <c r="J2048" s="42"/>
      <c r="K2048" s="42"/>
      <c r="L2048" s="42"/>
      <c r="M2048" s="42"/>
      <c r="N2048" s="42"/>
      <c r="O2048" s="42"/>
      <c r="P2048" s="42"/>
      <c r="Q2048" s="42"/>
      <c r="R2048" s="42"/>
      <c r="S2048" s="42"/>
    </row>
    <row r="2049" spans="1:19" s="41" customFormat="1" ht="13.5">
      <c r="A2049" s="42"/>
      <c r="B2049" s="42"/>
      <c r="C2049" s="42"/>
      <c r="D2049" s="42"/>
      <c r="E2049" s="42"/>
      <c r="F2049" s="42"/>
      <c r="G2049" s="42"/>
      <c r="H2049" s="42"/>
      <c r="I2049" s="42"/>
      <c r="J2049" s="42"/>
      <c r="K2049" s="42"/>
      <c r="L2049" s="42"/>
      <c r="M2049" s="42"/>
      <c r="N2049" s="42"/>
      <c r="O2049" s="42"/>
      <c r="P2049" s="42"/>
      <c r="Q2049" s="42"/>
      <c r="R2049" s="42"/>
      <c r="S2049" s="42"/>
    </row>
    <row r="2050" spans="1:19" s="41" customFormat="1" ht="13.5">
      <c r="A2050" s="42"/>
      <c r="B2050" s="42"/>
      <c r="C2050" s="42"/>
      <c r="D2050" s="42"/>
      <c r="E2050" s="42"/>
      <c r="F2050" s="42"/>
      <c r="G2050" s="42"/>
      <c r="H2050" s="42"/>
      <c r="I2050" s="42"/>
      <c r="J2050" s="42"/>
      <c r="K2050" s="42"/>
      <c r="L2050" s="42"/>
      <c r="M2050" s="42"/>
      <c r="N2050" s="42"/>
      <c r="O2050" s="42"/>
      <c r="P2050" s="42"/>
      <c r="Q2050" s="42"/>
      <c r="R2050" s="42"/>
      <c r="S2050" s="42"/>
    </row>
    <row r="2051" spans="1:19" s="41" customFormat="1" ht="13.5">
      <c r="A2051" s="42"/>
      <c r="B2051" s="42"/>
      <c r="C2051" s="42"/>
      <c r="D2051" s="42"/>
      <c r="E2051" s="42"/>
      <c r="F2051" s="42"/>
      <c r="G2051" s="42"/>
      <c r="H2051" s="42"/>
      <c r="I2051" s="42"/>
      <c r="J2051" s="42"/>
      <c r="K2051" s="42"/>
      <c r="L2051" s="42"/>
      <c r="M2051" s="42"/>
      <c r="N2051" s="42"/>
      <c r="O2051" s="42"/>
      <c r="P2051" s="42"/>
      <c r="Q2051" s="42"/>
      <c r="R2051" s="42"/>
      <c r="S2051" s="42"/>
    </row>
    <row r="2052" spans="1:19" s="41" customFormat="1" ht="13.5">
      <c r="A2052" s="42"/>
      <c r="B2052" s="42"/>
      <c r="C2052" s="42"/>
      <c r="D2052" s="42"/>
      <c r="E2052" s="42"/>
      <c r="F2052" s="42"/>
      <c r="G2052" s="42"/>
      <c r="H2052" s="42"/>
      <c r="I2052" s="42"/>
      <c r="J2052" s="42"/>
      <c r="K2052" s="42"/>
      <c r="L2052" s="42"/>
      <c r="M2052" s="42"/>
      <c r="N2052" s="42"/>
      <c r="O2052" s="42"/>
      <c r="P2052" s="42"/>
      <c r="Q2052" s="42"/>
      <c r="R2052" s="42"/>
      <c r="S2052" s="42"/>
    </row>
    <row r="2053" spans="1:19" s="41" customFormat="1" ht="13.5">
      <c r="A2053" s="42"/>
      <c r="B2053" s="42"/>
      <c r="C2053" s="42"/>
      <c r="D2053" s="42"/>
      <c r="E2053" s="42"/>
      <c r="F2053" s="42"/>
      <c r="G2053" s="42"/>
      <c r="H2053" s="42"/>
      <c r="I2053" s="42"/>
      <c r="J2053" s="42"/>
      <c r="K2053" s="42"/>
      <c r="L2053" s="42"/>
      <c r="M2053" s="42"/>
      <c r="N2053" s="42"/>
      <c r="O2053" s="42"/>
      <c r="P2053" s="42"/>
      <c r="Q2053" s="42"/>
      <c r="R2053" s="42"/>
      <c r="S2053" s="42"/>
    </row>
    <row r="2054" spans="1:19" s="41" customFormat="1" ht="13.5">
      <c r="A2054" s="42"/>
      <c r="B2054" s="42"/>
      <c r="C2054" s="42"/>
      <c r="D2054" s="42"/>
      <c r="E2054" s="42"/>
      <c r="F2054" s="42"/>
      <c r="G2054" s="42"/>
      <c r="H2054" s="42"/>
      <c r="I2054" s="42"/>
      <c r="J2054" s="42"/>
      <c r="K2054" s="42"/>
      <c r="L2054" s="42"/>
      <c r="M2054" s="42"/>
      <c r="N2054" s="42"/>
      <c r="O2054" s="42"/>
      <c r="P2054" s="42"/>
      <c r="Q2054" s="42"/>
      <c r="R2054" s="42"/>
      <c r="S2054" s="42"/>
    </row>
    <row r="2055" spans="1:19" s="41" customFormat="1" ht="13.5">
      <c r="A2055" s="42"/>
      <c r="B2055" s="42"/>
      <c r="C2055" s="42"/>
      <c r="D2055" s="42"/>
      <c r="E2055" s="42"/>
      <c r="F2055" s="42"/>
      <c r="G2055" s="42"/>
      <c r="H2055" s="42"/>
      <c r="I2055" s="42"/>
      <c r="J2055" s="42"/>
      <c r="K2055" s="42"/>
      <c r="L2055" s="42"/>
      <c r="M2055" s="42"/>
      <c r="N2055" s="42"/>
      <c r="O2055" s="42"/>
      <c r="P2055" s="42"/>
      <c r="Q2055" s="42"/>
      <c r="R2055" s="42"/>
      <c r="S2055" s="42"/>
    </row>
    <row r="2056" spans="1:19" s="41" customFormat="1" ht="13.5">
      <c r="A2056" s="42"/>
      <c r="B2056" s="42"/>
      <c r="C2056" s="42"/>
      <c r="D2056" s="42"/>
      <c r="E2056" s="42"/>
      <c r="F2056" s="42"/>
      <c r="G2056" s="42"/>
      <c r="H2056" s="42"/>
      <c r="I2056" s="42"/>
      <c r="J2056" s="42"/>
      <c r="K2056" s="42"/>
      <c r="L2056" s="42"/>
      <c r="M2056" s="42"/>
      <c r="N2056" s="42"/>
      <c r="O2056" s="42"/>
      <c r="P2056" s="42"/>
      <c r="Q2056" s="42"/>
      <c r="R2056" s="42"/>
      <c r="S2056" s="42"/>
    </row>
    <row r="2057" spans="1:19" s="41" customFormat="1" ht="13.5">
      <c r="A2057" s="42"/>
      <c r="B2057" s="42"/>
      <c r="C2057" s="42"/>
      <c r="D2057" s="42"/>
      <c r="E2057" s="42"/>
      <c r="F2057" s="42"/>
      <c r="G2057" s="42"/>
      <c r="H2057" s="42"/>
      <c r="I2057" s="42"/>
      <c r="J2057" s="42"/>
      <c r="K2057" s="42"/>
      <c r="L2057" s="42"/>
      <c r="M2057" s="42"/>
      <c r="N2057" s="42"/>
      <c r="O2057" s="42"/>
      <c r="P2057" s="42"/>
      <c r="Q2057" s="42"/>
      <c r="R2057" s="42"/>
      <c r="S2057" s="42"/>
    </row>
    <row r="2058" spans="1:19" s="41" customFormat="1" ht="13.5">
      <c r="A2058" s="42"/>
      <c r="B2058" s="42"/>
      <c r="C2058" s="42"/>
      <c r="D2058" s="42"/>
      <c r="E2058" s="42"/>
      <c r="F2058" s="42"/>
      <c r="G2058" s="42"/>
      <c r="H2058" s="42"/>
      <c r="I2058" s="42"/>
      <c r="J2058" s="42"/>
      <c r="K2058" s="42"/>
      <c r="L2058" s="42"/>
      <c r="M2058" s="42"/>
      <c r="N2058" s="42"/>
      <c r="O2058" s="42"/>
      <c r="P2058" s="42"/>
      <c r="Q2058" s="42"/>
      <c r="R2058" s="42"/>
      <c r="S2058" s="42"/>
    </row>
    <row r="2059" spans="1:19" s="41" customFormat="1" ht="13.5">
      <c r="A2059" s="42"/>
      <c r="B2059" s="42"/>
      <c r="C2059" s="42"/>
      <c r="D2059" s="42"/>
      <c r="E2059" s="42"/>
      <c r="F2059" s="42"/>
      <c r="G2059" s="42"/>
      <c r="H2059" s="42"/>
      <c r="I2059" s="42"/>
      <c r="J2059" s="42"/>
      <c r="K2059" s="42"/>
      <c r="L2059" s="42"/>
      <c r="M2059" s="42"/>
      <c r="N2059" s="42"/>
      <c r="O2059" s="42"/>
      <c r="P2059" s="42"/>
      <c r="Q2059" s="42"/>
      <c r="R2059" s="42"/>
      <c r="S2059" s="42"/>
    </row>
    <row r="2060" spans="1:19" s="41" customFormat="1" ht="13.5">
      <c r="A2060" s="42"/>
      <c r="B2060" s="42"/>
      <c r="C2060" s="42"/>
      <c r="D2060" s="42"/>
      <c r="E2060" s="42"/>
      <c r="F2060" s="42"/>
      <c r="G2060" s="42"/>
      <c r="H2060" s="42"/>
      <c r="I2060" s="42"/>
      <c r="J2060" s="42"/>
      <c r="K2060" s="42"/>
      <c r="L2060" s="42"/>
      <c r="M2060" s="42"/>
      <c r="N2060" s="42"/>
      <c r="O2060" s="42"/>
      <c r="P2060" s="42"/>
      <c r="Q2060" s="42"/>
      <c r="R2060" s="42"/>
      <c r="S2060" s="42"/>
    </row>
    <row r="2061" spans="1:19" s="41" customFormat="1" ht="13.5">
      <c r="A2061" s="42"/>
      <c r="B2061" s="42"/>
      <c r="C2061" s="42"/>
      <c r="D2061" s="42"/>
      <c r="E2061" s="42"/>
      <c r="F2061" s="42"/>
      <c r="G2061" s="42"/>
      <c r="H2061" s="42"/>
      <c r="I2061" s="42"/>
      <c r="J2061" s="42"/>
      <c r="K2061" s="42"/>
      <c r="L2061" s="42"/>
      <c r="M2061" s="42"/>
      <c r="N2061" s="42"/>
      <c r="O2061" s="42"/>
      <c r="P2061" s="42"/>
      <c r="Q2061" s="42"/>
      <c r="R2061" s="42"/>
      <c r="S2061" s="42"/>
    </row>
    <row r="2062" spans="1:19" s="41" customFormat="1" ht="13.5">
      <c r="A2062" s="42"/>
      <c r="B2062" s="42"/>
      <c r="C2062" s="42"/>
      <c r="D2062" s="42"/>
      <c r="E2062" s="42"/>
      <c r="F2062" s="42"/>
      <c r="G2062" s="42"/>
      <c r="H2062" s="42"/>
      <c r="I2062" s="42"/>
      <c r="J2062" s="42"/>
      <c r="K2062" s="42"/>
      <c r="L2062" s="42"/>
      <c r="M2062" s="42"/>
      <c r="N2062" s="42"/>
      <c r="O2062" s="42"/>
      <c r="P2062" s="42"/>
      <c r="Q2062" s="42"/>
      <c r="R2062" s="42"/>
      <c r="S2062" s="42"/>
    </row>
    <row r="2063" spans="1:19" s="41" customFormat="1" ht="13.5">
      <c r="A2063" s="42"/>
      <c r="B2063" s="42"/>
      <c r="C2063" s="42"/>
      <c r="D2063" s="42"/>
      <c r="E2063" s="42"/>
      <c r="F2063" s="42"/>
      <c r="G2063" s="42"/>
      <c r="H2063" s="42"/>
      <c r="I2063" s="42"/>
      <c r="J2063" s="42"/>
      <c r="K2063" s="42"/>
      <c r="L2063" s="42"/>
      <c r="M2063" s="42"/>
      <c r="N2063" s="42"/>
      <c r="O2063" s="42"/>
      <c r="P2063" s="42"/>
      <c r="Q2063" s="42"/>
      <c r="R2063" s="42"/>
      <c r="S2063" s="42"/>
    </row>
    <row r="2064" spans="1:19" s="41" customFormat="1" ht="13.5">
      <c r="A2064" s="42"/>
      <c r="B2064" s="42"/>
      <c r="C2064" s="42"/>
      <c r="D2064" s="42"/>
      <c r="E2064" s="42"/>
      <c r="F2064" s="42"/>
      <c r="G2064" s="42"/>
      <c r="H2064" s="42"/>
      <c r="I2064" s="42"/>
      <c r="J2064" s="42"/>
      <c r="K2064" s="42"/>
      <c r="L2064" s="42"/>
      <c r="M2064" s="42"/>
      <c r="N2064" s="42"/>
      <c r="O2064" s="42"/>
      <c r="P2064" s="42"/>
      <c r="Q2064" s="42"/>
      <c r="R2064" s="42"/>
      <c r="S2064" s="42"/>
    </row>
    <row r="2065" spans="1:19" s="41" customFormat="1" ht="13.5">
      <c r="A2065" s="42"/>
      <c r="B2065" s="42"/>
      <c r="C2065" s="42"/>
      <c r="D2065" s="42"/>
      <c r="E2065" s="42"/>
      <c r="F2065" s="42"/>
      <c r="G2065" s="42"/>
      <c r="H2065" s="42"/>
      <c r="I2065" s="42"/>
      <c r="J2065" s="42"/>
      <c r="K2065" s="42"/>
      <c r="L2065" s="42"/>
      <c r="M2065" s="42"/>
      <c r="N2065" s="42"/>
      <c r="O2065" s="42"/>
      <c r="P2065" s="42"/>
      <c r="Q2065" s="42"/>
      <c r="R2065" s="42"/>
      <c r="S2065" s="42"/>
    </row>
    <row r="2066" spans="1:19" s="41" customFormat="1" ht="13.5">
      <c r="A2066" s="42"/>
      <c r="B2066" s="42"/>
      <c r="C2066" s="42"/>
      <c r="D2066" s="42"/>
      <c r="E2066" s="42"/>
      <c r="F2066" s="42"/>
      <c r="G2066" s="42"/>
      <c r="H2066" s="42"/>
      <c r="I2066" s="42"/>
      <c r="J2066" s="42"/>
      <c r="K2066" s="42"/>
      <c r="L2066" s="42"/>
      <c r="M2066" s="42"/>
      <c r="N2066" s="42"/>
      <c r="O2066" s="42"/>
      <c r="P2066" s="42"/>
      <c r="Q2066" s="42"/>
      <c r="R2066" s="42"/>
      <c r="S2066" s="42"/>
    </row>
    <row r="2067" spans="1:19" s="41" customFormat="1" ht="13.5">
      <c r="A2067" s="42"/>
      <c r="B2067" s="42"/>
      <c r="C2067" s="42"/>
      <c r="D2067" s="42"/>
      <c r="E2067" s="42"/>
      <c r="F2067" s="42"/>
      <c r="G2067" s="42"/>
      <c r="H2067" s="42"/>
      <c r="I2067" s="42"/>
      <c r="J2067" s="42"/>
      <c r="K2067" s="42"/>
      <c r="L2067" s="42"/>
      <c r="M2067" s="42"/>
      <c r="N2067" s="42"/>
      <c r="O2067" s="42"/>
      <c r="P2067" s="42"/>
      <c r="Q2067" s="42"/>
      <c r="R2067" s="42"/>
      <c r="S2067" s="42"/>
    </row>
    <row r="2068" spans="1:19" s="41" customFormat="1" ht="13.5">
      <c r="A2068" s="42"/>
      <c r="B2068" s="42"/>
      <c r="C2068" s="42"/>
      <c r="D2068" s="42"/>
      <c r="E2068" s="42"/>
      <c r="F2068" s="42"/>
      <c r="G2068" s="42"/>
      <c r="H2068" s="42"/>
      <c r="I2068" s="42"/>
      <c r="J2068" s="42"/>
      <c r="K2068" s="42"/>
      <c r="L2068" s="42"/>
      <c r="M2068" s="42"/>
      <c r="N2068" s="42"/>
      <c r="O2068" s="42"/>
      <c r="P2068" s="42"/>
      <c r="Q2068" s="42"/>
      <c r="R2068" s="42"/>
      <c r="S2068" s="42"/>
    </row>
    <row r="2069" spans="1:19" s="41" customFormat="1" ht="13.5">
      <c r="A2069" s="42"/>
      <c r="B2069" s="42"/>
      <c r="C2069" s="42"/>
      <c r="D2069" s="42"/>
      <c r="E2069" s="42"/>
      <c r="F2069" s="42"/>
      <c r="G2069" s="42"/>
      <c r="H2069" s="42"/>
      <c r="I2069" s="42"/>
      <c r="J2069" s="42"/>
      <c r="K2069" s="42"/>
      <c r="L2069" s="42"/>
      <c r="M2069" s="42"/>
      <c r="N2069" s="42"/>
      <c r="O2069" s="42"/>
      <c r="P2069" s="42"/>
      <c r="Q2069" s="42"/>
      <c r="R2069" s="42"/>
      <c r="S2069" s="42"/>
    </row>
    <row r="2070" spans="1:19" s="41" customFormat="1" ht="13.5">
      <c r="A2070" s="42"/>
      <c r="B2070" s="42"/>
      <c r="C2070" s="42"/>
      <c r="D2070" s="42"/>
      <c r="E2070" s="42"/>
      <c r="F2070" s="42"/>
      <c r="G2070" s="42"/>
      <c r="H2070" s="42"/>
      <c r="I2070" s="42"/>
      <c r="J2070" s="42"/>
      <c r="K2070" s="42"/>
      <c r="L2070" s="42"/>
      <c r="M2070" s="42"/>
      <c r="N2070" s="42"/>
      <c r="O2070" s="42"/>
      <c r="P2070" s="42"/>
      <c r="Q2070" s="42"/>
      <c r="R2070" s="42"/>
      <c r="S2070" s="42"/>
    </row>
    <row r="2071" spans="1:19" s="41" customFormat="1" ht="13.5">
      <c r="A2071" s="42"/>
      <c r="B2071" s="42"/>
      <c r="C2071" s="42"/>
      <c r="D2071" s="42"/>
      <c r="E2071" s="42"/>
      <c r="F2071" s="42"/>
      <c r="G2071" s="42"/>
      <c r="H2071" s="42"/>
      <c r="I2071" s="42"/>
      <c r="J2071" s="42"/>
      <c r="K2071" s="42"/>
      <c r="L2071" s="42"/>
      <c r="M2071" s="42"/>
      <c r="N2071" s="42"/>
      <c r="O2071" s="42"/>
      <c r="P2071" s="42"/>
      <c r="Q2071" s="42"/>
      <c r="R2071" s="42"/>
      <c r="S2071" s="42"/>
    </row>
    <row r="2072" spans="1:19" s="41" customFormat="1" ht="13.5">
      <c r="A2072" s="42"/>
      <c r="B2072" s="42"/>
      <c r="C2072" s="42"/>
      <c r="D2072" s="42"/>
      <c r="E2072" s="42"/>
      <c r="F2072" s="42"/>
      <c r="G2072" s="42"/>
      <c r="H2072" s="42"/>
      <c r="I2072" s="42"/>
      <c r="J2072" s="42"/>
      <c r="K2072" s="42"/>
      <c r="L2072" s="42"/>
      <c r="M2072" s="42"/>
      <c r="N2072" s="42"/>
      <c r="O2072" s="42"/>
      <c r="P2072" s="42"/>
      <c r="Q2072" s="42"/>
      <c r="R2072" s="42"/>
      <c r="S2072" s="42"/>
    </row>
    <row r="2073" spans="1:19" s="41" customFormat="1" ht="13.5">
      <c r="A2073" s="42"/>
      <c r="B2073" s="42"/>
      <c r="C2073" s="42"/>
      <c r="D2073" s="42"/>
      <c r="E2073" s="42"/>
      <c r="F2073" s="42"/>
      <c r="G2073" s="42"/>
      <c r="H2073" s="42"/>
      <c r="I2073" s="42"/>
      <c r="J2073" s="42"/>
      <c r="K2073" s="42"/>
      <c r="L2073" s="42"/>
      <c r="M2073" s="42"/>
      <c r="N2073" s="42"/>
      <c r="O2073" s="42"/>
      <c r="P2073" s="42"/>
      <c r="Q2073" s="42"/>
      <c r="R2073" s="42"/>
      <c r="S2073" s="42"/>
    </row>
    <row r="2074" spans="1:19" s="41" customFormat="1" ht="13.5">
      <c r="A2074" s="42"/>
      <c r="B2074" s="42"/>
      <c r="C2074" s="42"/>
      <c r="D2074" s="42"/>
      <c r="E2074" s="42"/>
      <c r="F2074" s="42"/>
      <c r="G2074" s="42"/>
      <c r="H2074" s="42"/>
      <c r="I2074" s="42"/>
      <c r="J2074" s="42"/>
      <c r="K2074" s="42"/>
      <c r="L2074" s="42"/>
      <c r="M2074" s="42"/>
      <c r="N2074" s="42"/>
      <c r="O2074" s="42"/>
      <c r="P2074" s="42"/>
      <c r="Q2074" s="42"/>
      <c r="R2074" s="42"/>
      <c r="S2074" s="42"/>
    </row>
    <row r="2075" spans="1:19" s="41" customFormat="1" ht="13.5">
      <c r="A2075" s="42"/>
      <c r="B2075" s="42"/>
      <c r="C2075" s="42"/>
      <c r="D2075" s="42"/>
      <c r="E2075" s="42"/>
      <c r="F2075" s="42"/>
      <c r="G2075" s="42"/>
      <c r="H2075" s="42"/>
      <c r="I2075" s="42"/>
      <c r="J2075" s="42"/>
      <c r="K2075" s="42"/>
      <c r="L2075" s="42"/>
      <c r="M2075" s="42"/>
      <c r="N2075" s="42"/>
      <c r="O2075" s="42"/>
      <c r="P2075" s="42"/>
      <c r="Q2075" s="42"/>
      <c r="R2075" s="42"/>
      <c r="S2075" s="42"/>
    </row>
    <row r="2076" spans="1:19" s="41" customFormat="1" ht="13.5">
      <c r="A2076" s="42"/>
      <c r="B2076" s="42"/>
      <c r="C2076" s="42"/>
      <c r="D2076" s="42"/>
      <c r="E2076" s="42"/>
      <c r="F2076" s="42"/>
      <c r="G2076" s="42"/>
      <c r="H2076" s="42"/>
      <c r="I2076" s="42"/>
      <c r="J2076" s="42"/>
      <c r="K2076" s="42"/>
      <c r="L2076" s="42"/>
      <c r="M2076" s="42"/>
      <c r="N2076" s="42"/>
      <c r="O2076" s="42"/>
      <c r="P2076" s="42"/>
      <c r="Q2076" s="42"/>
      <c r="R2076" s="42"/>
      <c r="S2076" s="42"/>
    </row>
    <row r="2077" spans="1:19" s="41" customFormat="1" ht="13.5">
      <c r="A2077" s="42"/>
      <c r="B2077" s="42"/>
      <c r="C2077" s="42"/>
      <c r="D2077" s="42"/>
      <c r="E2077" s="42"/>
      <c r="F2077" s="42"/>
      <c r="G2077" s="42"/>
      <c r="H2077" s="42"/>
      <c r="I2077" s="42"/>
      <c r="J2077" s="42"/>
      <c r="K2077" s="42"/>
      <c r="L2077" s="42"/>
      <c r="M2077" s="42"/>
      <c r="N2077" s="42"/>
      <c r="O2077" s="42"/>
      <c r="P2077" s="42"/>
      <c r="Q2077" s="42"/>
      <c r="R2077" s="42"/>
      <c r="S2077" s="42"/>
    </row>
    <row r="2078" spans="1:19" s="41" customFormat="1" ht="13.5">
      <c r="A2078" s="42"/>
      <c r="B2078" s="42"/>
      <c r="C2078" s="42"/>
      <c r="D2078" s="42"/>
      <c r="E2078" s="42"/>
      <c r="F2078" s="42"/>
      <c r="G2078" s="42"/>
      <c r="H2078" s="42"/>
      <c r="I2078" s="42"/>
      <c r="J2078" s="42"/>
      <c r="K2078" s="42"/>
      <c r="L2078" s="42"/>
      <c r="M2078" s="42"/>
      <c r="N2078" s="42"/>
      <c r="O2078" s="42"/>
      <c r="P2078" s="42"/>
      <c r="Q2078" s="42"/>
      <c r="R2078" s="42"/>
      <c r="S2078" s="42"/>
    </row>
    <row r="2079" spans="1:19" s="41" customFormat="1" ht="13.5">
      <c r="A2079" s="42"/>
      <c r="B2079" s="42"/>
      <c r="C2079" s="42"/>
      <c r="D2079" s="42"/>
      <c r="E2079" s="42"/>
      <c r="F2079" s="42"/>
      <c r="G2079" s="42"/>
      <c r="H2079" s="42"/>
      <c r="I2079" s="42"/>
      <c r="J2079" s="42"/>
      <c r="K2079" s="42"/>
      <c r="L2079" s="42"/>
      <c r="M2079" s="42"/>
      <c r="N2079" s="42"/>
      <c r="O2079" s="42"/>
      <c r="P2079" s="42"/>
      <c r="Q2079" s="42"/>
      <c r="R2079" s="42"/>
      <c r="S2079" s="42"/>
    </row>
    <row r="2080" spans="1:19" s="41" customFormat="1" ht="13.5">
      <c r="A2080" s="42"/>
      <c r="B2080" s="42"/>
      <c r="C2080" s="42"/>
      <c r="D2080" s="42"/>
      <c r="E2080" s="42"/>
      <c r="F2080" s="42"/>
      <c r="G2080" s="42"/>
      <c r="H2080" s="42"/>
      <c r="I2080" s="42"/>
      <c r="J2080" s="42"/>
      <c r="K2080" s="42"/>
      <c r="L2080" s="42"/>
      <c r="M2080" s="42"/>
      <c r="N2080" s="42"/>
      <c r="O2080" s="42"/>
      <c r="P2080" s="42"/>
      <c r="Q2080" s="42"/>
      <c r="R2080" s="42"/>
      <c r="S2080" s="42"/>
    </row>
    <row r="2081" spans="1:19" s="41" customFormat="1" ht="13.5">
      <c r="A2081" s="42"/>
      <c r="B2081" s="42"/>
      <c r="C2081" s="42"/>
      <c r="D2081" s="42"/>
      <c r="E2081" s="42"/>
      <c r="F2081" s="42"/>
      <c r="G2081" s="42"/>
      <c r="H2081" s="42"/>
      <c r="I2081" s="42"/>
      <c r="J2081" s="42"/>
      <c r="K2081" s="42"/>
      <c r="L2081" s="42"/>
      <c r="M2081" s="42"/>
      <c r="N2081" s="42"/>
      <c r="O2081" s="42"/>
      <c r="P2081" s="42"/>
      <c r="Q2081" s="42"/>
      <c r="R2081" s="42"/>
      <c r="S2081" s="42"/>
    </row>
    <row r="2082" spans="1:19" s="41" customFormat="1" ht="13.5">
      <c r="A2082" s="42"/>
      <c r="B2082" s="42"/>
      <c r="C2082" s="42"/>
      <c r="D2082" s="42"/>
      <c r="E2082" s="42"/>
      <c r="F2082" s="42"/>
      <c r="G2082" s="42"/>
      <c r="H2082" s="42"/>
      <c r="I2082" s="42"/>
      <c r="J2082" s="42"/>
      <c r="K2082" s="42"/>
      <c r="L2082" s="42"/>
      <c r="M2082" s="42"/>
      <c r="N2082" s="42"/>
      <c r="O2082" s="42"/>
      <c r="P2082" s="42"/>
      <c r="Q2082" s="42"/>
      <c r="R2082" s="42"/>
      <c r="S2082" s="42"/>
    </row>
    <row r="2083" spans="1:19" s="41" customFormat="1" ht="13.5">
      <c r="A2083" s="42"/>
      <c r="B2083" s="42"/>
      <c r="C2083" s="42"/>
      <c r="D2083" s="42"/>
      <c r="E2083" s="42"/>
      <c r="F2083" s="42"/>
      <c r="G2083" s="42"/>
      <c r="H2083" s="42"/>
      <c r="I2083" s="42"/>
      <c r="J2083" s="42"/>
      <c r="K2083" s="42"/>
      <c r="L2083" s="42"/>
      <c r="M2083" s="42"/>
      <c r="N2083" s="42"/>
      <c r="O2083" s="42"/>
      <c r="P2083" s="42"/>
      <c r="Q2083" s="42"/>
      <c r="R2083" s="42"/>
      <c r="S2083" s="42"/>
    </row>
    <row r="2084" spans="1:19" s="41" customFormat="1" ht="13.5">
      <c r="A2084" s="42"/>
      <c r="B2084" s="42"/>
      <c r="C2084" s="42"/>
      <c r="D2084" s="42"/>
      <c r="E2084" s="42"/>
      <c r="F2084" s="42"/>
      <c r="G2084" s="42"/>
      <c r="H2084" s="42"/>
      <c r="I2084" s="42"/>
      <c r="J2084" s="42"/>
      <c r="K2084" s="42"/>
      <c r="L2084" s="42"/>
      <c r="M2084" s="42"/>
      <c r="N2084" s="42"/>
      <c r="O2084" s="42"/>
      <c r="P2084" s="42"/>
      <c r="Q2084" s="42"/>
      <c r="R2084" s="42"/>
      <c r="S2084" s="42"/>
    </row>
    <row r="2085" spans="1:19" s="41" customFormat="1" ht="13.5">
      <c r="A2085" s="42"/>
      <c r="B2085" s="42"/>
      <c r="C2085" s="42"/>
      <c r="D2085" s="42"/>
      <c r="E2085" s="42"/>
      <c r="F2085" s="42"/>
      <c r="G2085" s="42"/>
      <c r="H2085" s="42"/>
      <c r="I2085" s="42"/>
      <c r="J2085" s="42"/>
      <c r="K2085" s="42"/>
      <c r="L2085" s="42"/>
      <c r="M2085" s="42"/>
      <c r="N2085" s="42"/>
      <c r="O2085" s="42"/>
      <c r="P2085" s="42"/>
      <c r="Q2085" s="42"/>
      <c r="R2085" s="42"/>
      <c r="S2085" s="42"/>
    </row>
    <row r="2086" spans="1:19" s="41" customFormat="1" ht="13.5">
      <c r="A2086" s="42"/>
      <c r="B2086" s="42"/>
      <c r="C2086" s="42"/>
      <c r="D2086" s="42"/>
      <c r="E2086" s="42"/>
      <c r="F2086" s="42"/>
      <c r="G2086" s="42"/>
      <c r="H2086" s="42"/>
      <c r="I2086" s="42"/>
      <c r="J2086" s="42"/>
      <c r="K2086" s="42"/>
      <c r="L2086" s="42"/>
      <c r="M2086" s="42"/>
      <c r="N2086" s="42"/>
      <c r="O2086" s="42"/>
      <c r="P2086" s="42"/>
      <c r="Q2086" s="42"/>
      <c r="R2086" s="42"/>
      <c r="S2086" s="42"/>
    </row>
    <row r="2087" spans="1:19" s="41" customFormat="1" ht="13.5">
      <c r="A2087" s="42"/>
      <c r="B2087" s="42"/>
      <c r="C2087" s="42"/>
      <c r="D2087" s="42"/>
      <c r="E2087" s="42"/>
      <c r="F2087" s="42"/>
      <c r="G2087" s="42"/>
      <c r="H2087" s="42"/>
      <c r="I2087" s="42"/>
      <c r="J2087" s="42"/>
      <c r="K2087" s="42"/>
      <c r="L2087" s="42"/>
      <c r="M2087" s="42"/>
      <c r="N2087" s="42"/>
      <c r="O2087" s="42"/>
      <c r="P2087" s="42"/>
      <c r="Q2087" s="42"/>
      <c r="R2087" s="42"/>
      <c r="S2087" s="42"/>
    </row>
    <row r="2088" spans="1:19" s="41" customFormat="1" ht="13.5">
      <c r="A2088" s="42"/>
      <c r="B2088" s="42"/>
      <c r="C2088" s="42"/>
      <c r="D2088" s="42"/>
      <c r="E2088" s="42"/>
      <c r="F2088" s="42"/>
      <c r="G2088" s="42"/>
      <c r="H2088" s="42"/>
      <c r="I2088" s="42"/>
      <c r="J2088" s="42"/>
      <c r="K2088" s="42"/>
      <c r="L2088" s="42"/>
      <c r="M2088" s="42"/>
      <c r="N2088" s="42"/>
      <c r="O2088" s="42"/>
      <c r="P2088" s="42"/>
      <c r="Q2088" s="42"/>
      <c r="R2088" s="42"/>
      <c r="S2088" s="42"/>
    </row>
    <row r="2089" spans="1:19" s="41" customFormat="1" ht="13.5">
      <c r="A2089" s="42"/>
      <c r="B2089" s="42"/>
      <c r="C2089" s="42"/>
      <c r="D2089" s="42"/>
      <c r="E2089" s="42"/>
      <c r="F2089" s="42"/>
      <c r="G2089" s="42"/>
      <c r="H2089" s="42"/>
      <c r="I2089" s="42"/>
      <c r="J2089" s="42"/>
      <c r="K2089" s="42"/>
      <c r="L2089" s="42"/>
      <c r="M2089" s="42"/>
      <c r="N2089" s="42"/>
      <c r="O2089" s="42"/>
      <c r="P2089" s="42"/>
      <c r="Q2089" s="42"/>
      <c r="R2089" s="42"/>
      <c r="S2089" s="42"/>
    </row>
    <row r="2090" spans="1:19" s="41" customFormat="1" ht="13.5">
      <c r="A2090" s="42"/>
      <c r="B2090" s="42"/>
      <c r="C2090" s="42"/>
      <c r="D2090" s="42"/>
      <c r="E2090" s="42"/>
      <c r="F2090" s="42"/>
      <c r="G2090" s="42"/>
      <c r="H2090" s="42"/>
      <c r="I2090" s="42"/>
      <c r="J2090" s="42"/>
      <c r="K2090" s="42"/>
      <c r="L2090" s="42"/>
      <c r="M2090" s="42"/>
      <c r="N2090" s="42"/>
      <c r="O2090" s="42"/>
      <c r="P2090" s="42"/>
      <c r="Q2090" s="42"/>
      <c r="R2090" s="42"/>
      <c r="S2090" s="42"/>
    </row>
    <row r="2091" spans="1:19" s="41" customFormat="1" ht="13.5">
      <c r="A2091" s="42"/>
      <c r="B2091" s="42"/>
      <c r="C2091" s="42"/>
      <c r="D2091" s="42"/>
      <c r="E2091" s="42"/>
      <c r="F2091" s="42"/>
      <c r="G2091" s="42"/>
      <c r="H2091" s="42"/>
      <c r="I2091" s="42"/>
      <c r="J2091" s="42"/>
      <c r="K2091" s="42"/>
      <c r="L2091" s="42"/>
      <c r="M2091" s="42"/>
      <c r="N2091" s="42"/>
      <c r="O2091" s="42"/>
      <c r="P2091" s="42"/>
      <c r="Q2091" s="42"/>
      <c r="R2091" s="42"/>
      <c r="S2091" s="42"/>
    </row>
    <row r="2092" spans="1:19" s="41" customFormat="1" ht="13.5">
      <c r="A2092" s="42"/>
      <c r="B2092" s="42"/>
      <c r="C2092" s="42"/>
      <c r="D2092" s="42"/>
      <c r="E2092" s="42"/>
      <c r="F2092" s="42"/>
      <c r="G2092" s="42"/>
      <c r="H2092" s="42"/>
      <c r="I2092" s="42"/>
      <c r="J2092" s="42"/>
      <c r="K2092" s="42"/>
      <c r="L2092" s="42"/>
      <c r="M2092" s="42"/>
      <c r="N2092" s="42"/>
      <c r="O2092" s="42"/>
      <c r="P2092" s="42"/>
      <c r="Q2092" s="42"/>
      <c r="R2092" s="42"/>
      <c r="S2092" s="42"/>
    </row>
    <row r="2093" spans="1:19" s="41" customFormat="1" ht="13.5">
      <c r="A2093" s="42"/>
      <c r="B2093" s="42"/>
      <c r="C2093" s="42"/>
      <c r="D2093" s="42"/>
      <c r="E2093" s="42"/>
      <c r="F2093" s="42"/>
      <c r="G2093" s="42"/>
      <c r="H2093" s="42"/>
      <c r="I2093" s="42"/>
      <c r="J2093" s="42"/>
      <c r="K2093" s="42"/>
      <c r="L2093" s="42"/>
      <c r="M2093" s="42"/>
      <c r="N2093" s="42"/>
      <c r="O2093" s="42"/>
      <c r="P2093" s="42"/>
      <c r="Q2093" s="42"/>
      <c r="R2093" s="42"/>
      <c r="S2093" s="42"/>
    </row>
    <row r="2094" spans="1:19" s="41" customFormat="1" ht="13.5">
      <c r="A2094" s="42"/>
      <c r="B2094" s="42"/>
      <c r="C2094" s="42"/>
      <c r="D2094" s="42"/>
      <c r="E2094" s="42"/>
      <c r="F2094" s="42"/>
      <c r="G2094" s="42"/>
      <c r="H2094" s="42"/>
      <c r="I2094" s="42"/>
      <c r="J2094" s="42"/>
      <c r="K2094" s="42"/>
      <c r="L2094" s="42"/>
      <c r="M2094" s="42"/>
      <c r="N2094" s="42"/>
      <c r="O2094" s="42"/>
      <c r="P2094" s="42"/>
      <c r="Q2094" s="42"/>
      <c r="R2094" s="42"/>
      <c r="S2094" s="42"/>
    </row>
    <row r="2095" spans="1:19" s="41" customFormat="1" ht="13.5">
      <c r="A2095" s="42"/>
      <c r="B2095" s="42"/>
      <c r="C2095" s="42"/>
      <c r="D2095" s="42"/>
      <c r="E2095" s="42"/>
      <c r="F2095" s="42"/>
      <c r="G2095" s="42"/>
      <c r="H2095" s="42"/>
      <c r="I2095" s="42"/>
      <c r="J2095" s="42"/>
      <c r="K2095" s="42"/>
      <c r="L2095" s="42"/>
      <c r="M2095" s="42"/>
      <c r="N2095" s="42"/>
      <c r="O2095" s="42"/>
      <c r="P2095" s="42"/>
      <c r="Q2095" s="42"/>
      <c r="R2095" s="42"/>
      <c r="S2095" s="42"/>
    </row>
    <row r="2096" spans="1:19" s="41" customFormat="1" ht="13.5">
      <c r="A2096" s="42"/>
      <c r="B2096" s="42"/>
      <c r="C2096" s="42"/>
      <c r="D2096" s="42"/>
      <c r="E2096" s="42"/>
      <c r="F2096" s="42"/>
      <c r="G2096" s="42"/>
      <c r="H2096" s="42"/>
      <c r="I2096" s="42"/>
      <c r="J2096" s="42"/>
      <c r="K2096" s="42"/>
      <c r="L2096" s="42"/>
      <c r="M2096" s="42"/>
      <c r="N2096" s="42"/>
      <c r="O2096" s="42"/>
      <c r="P2096" s="42"/>
      <c r="Q2096" s="42"/>
      <c r="R2096" s="42"/>
      <c r="S2096" s="42"/>
    </row>
    <row r="2097" spans="1:19" s="41" customFormat="1" ht="13.5">
      <c r="A2097" s="42"/>
      <c r="B2097" s="42"/>
      <c r="C2097" s="42"/>
      <c r="D2097" s="42"/>
      <c r="E2097" s="42"/>
      <c r="F2097" s="42"/>
      <c r="G2097" s="42"/>
      <c r="H2097" s="42"/>
      <c r="I2097" s="42"/>
      <c r="J2097" s="42"/>
      <c r="K2097" s="42"/>
      <c r="L2097" s="42"/>
      <c r="M2097" s="42"/>
      <c r="N2097" s="42"/>
      <c r="O2097" s="42"/>
      <c r="P2097" s="42"/>
      <c r="Q2097" s="42"/>
      <c r="R2097" s="42"/>
      <c r="S2097" s="42"/>
    </row>
    <row r="2098" spans="1:19" s="41" customFormat="1" ht="13.5">
      <c r="A2098" s="42"/>
      <c r="B2098" s="42"/>
      <c r="C2098" s="42"/>
      <c r="D2098" s="42"/>
      <c r="E2098" s="42"/>
      <c r="F2098" s="42"/>
      <c r="G2098" s="42"/>
      <c r="H2098" s="42"/>
      <c r="I2098" s="42"/>
      <c r="J2098" s="42"/>
      <c r="K2098" s="42"/>
      <c r="L2098" s="42"/>
      <c r="M2098" s="42"/>
      <c r="N2098" s="42"/>
      <c r="O2098" s="42"/>
      <c r="P2098" s="42"/>
      <c r="Q2098" s="42"/>
      <c r="R2098" s="42"/>
      <c r="S2098" s="42"/>
    </row>
    <row r="2099" spans="1:19" s="41" customFormat="1" ht="13.5">
      <c r="A2099" s="42"/>
      <c r="B2099" s="42"/>
      <c r="C2099" s="42"/>
      <c r="D2099" s="42"/>
      <c r="E2099" s="42"/>
      <c r="F2099" s="42"/>
      <c r="G2099" s="42"/>
      <c r="H2099" s="42"/>
      <c r="I2099" s="42"/>
      <c r="J2099" s="42"/>
      <c r="K2099" s="42"/>
      <c r="L2099" s="42"/>
      <c r="M2099" s="42"/>
      <c r="N2099" s="42"/>
      <c r="O2099" s="42"/>
      <c r="P2099" s="42"/>
      <c r="Q2099" s="42"/>
      <c r="R2099" s="42"/>
      <c r="S2099" s="42"/>
    </row>
    <row r="2100" spans="1:19" s="41" customFormat="1" ht="13.5">
      <c r="A2100" s="42"/>
      <c r="B2100" s="42"/>
      <c r="C2100" s="42"/>
      <c r="D2100" s="42"/>
      <c r="E2100" s="42"/>
      <c r="F2100" s="42"/>
      <c r="G2100" s="42"/>
      <c r="H2100" s="42"/>
      <c r="I2100" s="42"/>
      <c r="J2100" s="42"/>
      <c r="K2100" s="42"/>
      <c r="L2100" s="42"/>
      <c r="M2100" s="42"/>
      <c r="N2100" s="42"/>
      <c r="O2100" s="42"/>
      <c r="P2100" s="42"/>
      <c r="Q2100" s="42"/>
      <c r="R2100" s="42"/>
      <c r="S2100" s="42"/>
    </row>
    <row r="2101" spans="1:19" s="41" customFormat="1" ht="13.5">
      <c r="A2101" s="42"/>
      <c r="B2101" s="42"/>
      <c r="C2101" s="42"/>
      <c r="D2101" s="42"/>
      <c r="E2101" s="42"/>
      <c r="F2101" s="42"/>
      <c r="G2101" s="42"/>
      <c r="H2101" s="42"/>
      <c r="I2101" s="42"/>
      <c r="J2101" s="42"/>
      <c r="K2101" s="42"/>
      <c r="L2101" s="42"/>
      <c r="M2101" s="42"/>
      <c r="N2101" s="42"/>
      <c r="O2101" s="42"/>
      <c r="P2101" s="42"/>
      <c r="Q2101" s="42"/>
      <c r="R2101" s="42"/>
      <c r="S2101" s="42"/>
    </row>
    <row r="2102" spans="1:19" s="41" customFormat="1" ht="13.5">
      <c r="A2102" s="42"/>
      <c r="B2102" s="42"/>
      <c r="C2102" s="42"/>
      <c r="D2102" s="42"/>
      <c r="E2102" s="42"/>
      <c r="F2102" s="42"/>
      <c r="G2102" s="42"/>
      <c r="H2102" s="42"/>
      <c r="I2102" s="42"/>
      <c r="J2102" s="42"/>
      <c r="K2102" s="42"/>
      <c r="L2102" s="42"/>
      <c r="M2102" s="42"/>
      <c r="N2102" s="42"/>
      <c r="O2102" s="42"/>
      <c r="P2102" s="42"/>
      <c r="Q2102" s="42"/>
      <c r="R2102" s="42"/>
      <c r="S2102" s="42"/>
    </row>
    <row r="2103" spans="1:19" s="41" customFormat="1" ht="13.5">
      <c r="A2103" s="42"/>
      <c r="B2103" s="42"/>
      <c r="C2103" s="42"/>
      <c r="D2103" s="42"/>
      <c r="E2103" s="42"/>
      <c r="F2103" s="42"/>
      <c r="G2103" s="42"/>
      <c r="H2103" s="42"/>
      <c r="I2103" s="42"/>
      <c r="J2103" s="42"/>
      <c r="K2103" s="42"/>
      <c r="L2103" s="42"/>
      <c r="M2103" s="42"/>
      <c r="N2103" s="42"/>
      <c r="O2103" s="42"/>
      <c r="P2103" s="42"/>
      <c r="Q2103" s="42"/>
      <c r="R2103" s="42"/>
      <c r="S2103" s="42"/>
    </row>
    <row r="2104" spans="1:19" s="41" customFormat="1" ht="13.5">
      <c r="A2104" s="42"/>
      <c r="B2104" s="42"/>
      <c r="C2104" s="42"/>
      <c r="D2104" s="42"/>
      <c r="E2104" s="42"/>
      <c r="F2104" s="42"/>
      <c r="G2104" s="42"/>
      <c r="H2104" s="42"/>
      <c r="I2104" s="42"/>
      <c r="J2104" s="42"/>
      <c r="K2104" s="42"/>
      <c r="L2104" s="42"/>
      <c r="M2104" s="42"/>
      <c r="N2104" s="42"/>
      <c r="O2104" s="42"/>
      <c r="P2104" s="42"/>
      <c r="Q2104" s="42"/>
      <c r="R2104" s="42"/>
      <c r="S2104" s="42"/>
    </row>
    <row r="2105" spans="1:19" s="41" customFormat="1" ht="13.5">
      <c r="A2105" s="42"/>
      <c r="B2105" s="42"/>
      <c r="C2105" s="42"/>
      <c r="D2105" s="42"/>
      <c r="E2105" s="42"/>
      <c r="F2105" s="42"/>
      <c r="G2105" s="42"/>
      <c r="H2105" s="42"/>
      <c r="I2105" s="42"/>
      <c r="J2105" s="42"/>
      <c r="K2105" s="42"/>
      <c r="L2105" s="42"/>
      <c r="M2105" s="42"/>
      <c r="N2105" s="42"/>
      <c r="O2105" s="42"/>
      <c r="P2105" s="42"/>
      <c r="Q2105" s="42"/>
      <c r="R2105" s="42"/>
      <c r="S2105" s="42"/>
    </row>
    <row r="2106" spans="1:19" s="41" customFormat="1" ht="13.5">
      <c r="A2106" s="42"/>
      <c r="B2106" s="42"/>
      <c r="C2106" s="42"/>
      <c r="D2106" s="42"/>
      <c r="E2106" s="42"/>
      <c r="F2106" s="42"/>
      <c r="G2106" s="42"/>
      <c r="H2106" s="42"/>
      <c r="I2106" s="42"/>
      <c r="J2106" s="42"/>
      <c r="K2106" s="42"/>
      <c r="L2106" s="42"/>
      <c r="M2106" s="42"/>
      <c r="N2106" s="42"/>
      <c r="O2106" s="42"/>
      <c r="P2106" s="42"/>
      <c r="Q2106" s="42"/>
      <c r="R2106" s="42"/>
      <c r="S2106" s="42"/>
    </row>
    <row r="2107" spans="1:19" s="41" customFormat="1" ht="13.5">
      <c r="A2107" s="42"/>
      <c r="B2107" s="42"/>
      <c r="C2107" s="42"/>
      <c r="D2107" s="42"/>
      <c r="E2107" s="42"/>
      <c r="F2107" s="42"/>
      <c r="G2107" s="42"/>
      <c r="H2107" s="42"/>
      <c r="I2107" s="42"/>
      <c r="J2107" s="42"/>
      <c r="K2107" s="42"/>
      <c r="L2107" s="42"/>
      <c r="M2107" s="42"/>
      <c r="N2107" s="42"/>
      <c r="O2107" s="42"/>
      <c r="P2107" s="42"/>
      <c r="Q2107" s="42"/>
      <c r="R2107" s="42"/>
      <c r="S2107" s="42"/>
    </row>
    <row r="2108" spans="1:19" s="41" customFormat="1" ht="13.5">
      <c r="A2108" s="42"/>
      <c r="B2108" s="42"/>
      <c r="C2108" s="42"/>
      <c r="D2108" s="42"/>
      <c r="E2108" s="42"/>
      <c r="F2108" s="42"/>
      <c r="G2108" s="42"/>
      <c r="H2108" s="42"/>
      <c r="I2108" s="42"/>
      <c r="J2108" s="42"/>
      <c r="K2108" s="42"/>
      <c r="L2108" s="42"/>
      <c r="M2108" s="42"/>
      <c r="N2108" s="42"/>
      <c r="O2108" s="42"/>
      <c r="P2108" s="42"/>
      <c r="Q2108" s="42"/>
      <c r="R2108" s="42"/>
      <c r="S2108" s="42"/>
    </row>
    <row r="2109" spans="1:19" s="41" customFormat="1" ht="13.5">
      <c r="A2109" s="42"/>
      <c r="B2109" s="42"/>
      <c r="C2109" s="42"/>
      <c r="D2109" s="42"/>
      <c r="E2109" s="42"/>
      <c r="F2109" s="42"/>
      <c r="G2109" s="42"/>
      <c r="H2109" s="42"/>
      <c r="I2109" s="42"/>
      <c r="J2109" s="42"/>
      <c r="K2109" s="42"/>
      <c r="L2109" s="42"/>
      <c r="M2109" s="42"/>
      <c r="N2109" s="42"/>
      <c r="O2109" s="42"/>
      <c r="P2109" s="42"/>
      <c r="Q2109" s="42"/>
      <c r="R2109" s="42"/>
      <c r="S2109" s="42"/>
    </row>
    <row r="2110" spans="1:19" s="41" customFormat="1" ht="13.5">
      <c r="A2110" s="42"/>
      <c r="B2110" s="42"/>
      <c r="C2110" s="42"/>
      <c r="D2110" s="42"/>
      <c r="E2110" s="42"/>
      <c r="F2110" s="42"/>
      <c r="G2110" s="42"/>
      <c r="H2110" s="42"/>
      <c r="I2110" s="42"/>
      <c r="J2110" s="42"/>
      <c r="K2110" s="42"/>
      <c r="L2110" s="42"/>
      <c r="M2110" s="42"/>
      <c r="N2110" s="42"/>
      <c r="O2110" s="42"/>
      <c r="P2110" s="42"/>
      <c r="Q2110" s="42"/>
      <c r="R2110" s="42"/>
      <c r="S2110" s="42"/>
    </row>
    <row r="2111" spans="1:19" s="41" customFormat="1" ht="13.5">
      <c r="A2111" s="42"/>
      <c r="B2111" s="42"/>
      <c r="C2111" s="42"/>
      <c r="D2111" s="42"/>
      <c r="E2111" s="42"/>
      <c r="F2111" s="42"/>
      <c r="G2111" s="42"/>
      <c r="H2111" s="42"/>
      <c r="I2111" s="42"/>
      <c r="J2111" s="42"/>
      <c r="K2111" s="42"/>
      <c r="L2111" s="42"/>
      <c r="M2111" s="42"/>
      <c r="N2111" s="42"/>
      <c r="O2111" s="42"/>
      <c r="P2111" s="42"/>
      <c r="Q2111" s="42"/>
      <c r="R2111" s="42"/>
      <c r="S2111" s="42"/>
    </row>
    <row r="2112" spans="1:19" s="41" customFormat="1" ht="13.5">
      <c r="A2112" s="42"/>
      <c r="B2112" s="42"/>
      <c r="C2112" s="42"/>
      <c r="D2112" s="42"/>
      <c r="E2112" s="42"/>
      <c r="F2112" s="42"/>
      <c r="G2112" s="42"/>
      <c r="H2112" s="42"/>
      <c r="I2112" s="42"/>
      <c r="J2112" s="42"/>
      <c r="K2112" s="42"/>
      <c r="L2112" s="42"/>
      <c r="M2112" s="42"/>
      <c r="N2112" s="42"/>
      <c r="O2112" s="42"/>
      <c r="P2112" s="42"/>
      <c r="Q2112" s="42"/>
      <c r="R2112" s="42"/>
      <c r="S2112" s="42"/>
    </row>
    <row r="2113" spans="1:19" s="41" customFormat="1" ht="13.5">
      <c r="A2113" s="42"/>
      <c r="B2113" s="42"/>
      <c r="C2113" s="42"/>
      <c r="D2113" s="42"/>
      <c r="E2113" s="42"/>
      <c r="F2113" s="42"/>
      <c r="G2113" s="42"/>
      <c r="H2113" s="42"/>
      <c r="I2113" s="42"/>
      <c r="J2113" s="42"/>
      <c r="K2113" s="42"/>
      <c r="L2113" s="42"/>
      <c r="M2113" s="42"/>
      <c r="N2113" s="42"/>
      <c r="O2113" s="42"/>
      <c r="P2113" s="42"/>
      <c r="Q2113" s="42"/>
      <c r="R2113" s="42"/>
      <c r="S2113" s="42"/>
    </row>
    <row r="2114" spans="1:19" s="41" customFormat="1" ht="13.5">
      <c r="A2114" s="42"/>
      <c r="B2114" s="42"/>
      <c r="C2114" s="42"/>
      <c r="D2114" s="42"/>
      <c r="E2114" s="42"/>
      <c r="F2114" s="42"/>
      <c r="G2114" s="42"/>
      <c r="H2114" s="42"/>
      <c r="I2114" s="42"/>
      <c r="J2114" s="42"/>
      <c r="K2114" s="42"/>
      <c r="L2114" s="42"/>
      <c r="M2114" s="42"/>
      <c r="N2114" s="42"/>
      <c r="O2114" s="42"/>
      <c r="P2114" s="42"/>
      <c r="Q2114" s="42"/>
      <c r="R2114" s="42"/>
      <c r="S2114" s="42"/>
    </row>
    <row r="2115" spans="1:19" s="41" customFormat="1" ht="13.5">
      <c r="A2115" s="42"/>
      <c r="B2115" s="42"/>
      <c r="C2115" s="42"/>
      <c r="D2115" s="42"/>
      <c r="E2115" s="42"/>
      <c r="F2115" s="42"/>
      <c r="G2115" s="42"/>
      <c r="H2115" s="42"/>
      <c r="I2115" s="42"/>
      <c r="J2115" s="42"/>
      <c r="K2115" s="42"/>
      <c r="L2115" s="42"/>
      <c r="M2115" s="42"/>
      <c r="N2115" s="42"/>
      <c r="O2115" s="42"/>
      <c r="P2115" s="42"/>
      <c r="Q2115" s="42"/>
      <c r="R2115" s="42"/>
      <c r="S2115" s="42"/>
    </row>
    <row r="2116" spans="1:19" s="41" customFormat="1" ht="13.5">
      <c r="A2116" s="42"/>
      <c r="B2116" s="42"/>
      <c r="C2116" s="42"/>
      <c r="D2116" s="42"/>
      <c r="E2116" s="42"/>
      <c r="F2116" s="42"/>
      <c r="G2116" s="42"/>
      <c r="H2116" s="42"/>
      <c r="I2116" s="42"/>
      <c r="J2116" s="42"/>
      <c r="K2116" s="42"/>
      <c r="L2116" s="42"/>
      <c r="M2116" s="42"/>
      <c r="N2116" s="42"/>
      <c r="O2116" s="42"/>
      <c r="P2116" s="42"/>
      <c r="Q2116" s="42"/>
      <c r="R2116" s="42"/>
      <c r="S2116" s="42"/>
    </row>
    <row r="2117" spans="1:19" s="41" customFormat="1" ht="13.5">
      <c r="A2117" s="42"/>
      <c r="B2117" s="42"/>
      <c r="C2117" s="42"/>
      <c r="D2117" s="42"/>
      <c r="E2117" s="42"/>
      <c r="F2117" s="42"/>
      <c r="G2117" s="42"/>
      <c r="H2117" s="42"/>
      <c r="I2117" s="42"/>
      <c r="J2117" s="42"/>
      <c r="K2117" s="42"/>
      <c r="L2117" s="42"/>
      <c r="M2117" s="42"/>
      <c r="N2117" s="42"/>
      <c r="O2117" s="42"/>
      <c r="P2117" s="42"/>
      <c r="Q2117" s="42"/>
      <c r="R2117" s="42"/>
      <c r="S2117" s="42"/>
    </row>
    <row r="2118" spans="1:19" s="41" customFormat="1" ht="13.5">
      <c r="A2118" s="42"/>
      <c r="B2118" s="42"/>
      <c r="C2118" s="42"/>
      <c r="D2118" s="42"/>
      <c r="E2118" s="42"/>
      <c r="F2118" s="42"/>
      <c r="G2118" s="42"/>
      <c r="H2118" s="42"/>
      <c r="I2118" s="42"/>
      <c r="J2118" s="42"/>
      <c r="K2118" s="42"/>
      <c r="L2118" s="42"/>
      <c r="M2118" s="42"/>
      <c r="N2118" s="42"/>
      <c r="O2118" s="42"/>
      <c r="P2118" s="42"/>
      <c r="Q2118" s="42"/>
      <c r="R2118" s="42"/>
      <c r="S2118" s="42"/>
    </row>
    <row r="2119" spans="1:19" s="41" customFormat="1" ht="13.5">
      <c r="A2119" s="42"/>
      <c r="B2119" s="42"/>
      <c r="C2119" s="42"/>
      <c r="D2119" s="42"/>
      <c r="E2119" s="42"/>
      <c r="F2119" s="42"/>
      <c r="G2119" s="42"/>
      <c r="H2119" s="42"/>
      <c r="I2119" s="42"/>
      <c r="J2119" s="42"/>
      <c r="K2119" s="42"/>
      <c r="L2119" s="42"/>
      <c r="M2119" s="42"/>
      <c r="N2119" s="42"/>
      <c r="O2119" s="42"/>
      <c r="P2119" s="42"/>
      <c r="Q2119" s="42"/>
      <c r="R2119" s="42"/>
      <c r="S2119" s="42"/>
    </row>
    <row r="2120" spans="1:19" s="41" customFormat="1" ht="13.5">
      <c r="A2120" s="42"/>
      <c r="B2120" s="42"/>
      <c r="C2120" s="42"/>
      <c r="D2120" s="42"/>
      <c r="E2120" s="42"/>
      <c r="F2120" s="42"/>
      <c r="G2120" s="42"/>
      <c r="H2120" s="42"/>
      <c r="I2120" s="42"/>
      <c r="J2120" s="42"/>
      <c r="K2120" s="42"/>
      <c r="L2120" s="42"/>
      <c r="M2120" s="42"/>
      <c r="N2120" s="42"/>
      <c r="O2120" s="42"/>
      <c r="P2120" s="42"/>
      <c r="Q2120" s="42"/>
      <c r="R2120" s="42"/>
      <c r="S2120" s="42"/>
    </row>
    <row r="2121" spans="1:19" s="41" customFormat="1" ht="13.5">
      <c r="A2121" s="42"/>
      <c r="B2121" s="42"/>
      <c r="C2121" s="42"/>
      <c r="D2121" s="42"/>
      <c r="E2121" s="42"/>
      <c r="F2121" s="42"/>
      <c r="G2121" s="42"/>
      <c r="H2121" s="42"/>
      <c r="I2121" s="42"/>
      <c r="J2121" s="42"/>
      <c r="K2121" s="42"/>
      <c r="L2121" s="42"/>
      <c r="M2121" s="42"/>
      <c r="N2121" s="42"/>
      <c r="O2121" s="42"/>
      <c r="P2121" s="42"/>
      <c r="Q2121" s="42"/>
      <c r="R2121" s="42"/>
      <c r="S2121" s="42"/>
    </row>
    <row r="2122" spans="1:19" s="41" customFormat="1" ht="13.5">
      <c r="A2122" s="42"/>
      <c r="B2122" s="42"/>
      <c r="C2122" s="42"/>
      <c r="D2122" s="42"/>
      <c r="E2122" s="42"/>
      <c r="F2122" s="42"/>
      <c r="G2122" s="42"/>
      <c r="H2122" s="42"/>
      <c r="I2122" s="42"/>
      <c r="J2122" s="42"/>
      <c r="K2122" s="42"/>
      <c r="L2122" s="42"/>
      <c r="M2122" s="42"/>
      <c r="N2122" s="42"/>
      <c r="O2122" s="42"/>
      <c r="P2122" s="42"/>
      <c r="Q2122" s="42"/>
      <c r="R2122" s="42"/>
      <c r="S2122" s="42"/>
    </row>
    <row r="2123" spans="1:19" s="41" customFormat="1" ht="13.5">
      <c r="A2123" s="42"/>
      <c r="B2123" s="42"/>
      <c r="C2123" s="42"/>
      <c r="D2123" s="42"/>
      <c r="E2123" s="42"/>
      <c r="F2123" s="42"/>
      <c r="G2123" s="42"/>
      <c r="H2123" s="42"/>
      <c r="I2123" s="42"/>
      <c r="J2123" s="42"/>
      <c r="K2123" s="42"/>
      <c r="L2123" s="42"/>
      <c r="M2123" s="42"/>
      <c r="N2123" s="42"/>
      <c r="O2123" s="42"/>
      <c r="P2123" s="42"/>
      <c r="Q2123" s="42"/>
      <c r="R2123" s="42"/>
      <c r="S2123" s="42"/>
    </row>
    <row r="2124" spans="1:19" s="41" customFormat="1" ht="13.5">
      <c r="A2124" s="42"/>
      <c r="B2124" s="42"/>
      <c r="C2124" s="42"/>
      <c r="D2124" s="42"/>
      <c r="E2124" s="42"/>
      <c r="F2124" s="42"/>
      <c r="G2124" s="42"/>
      <c r="H2124" s="42"/>
      <c r="I2124" s="42"/>
      <c r="J2124" s="42"/>
      <c r="K2124" s="42"/>
      <c r="L2124" s="42"/>
      <c r="M2124" s="42"/>
      <c r="N2124" s="42"/>
      <c r="O2124" s="42"/>
      <c r="P2124" s="42"/>
      <c r="Q2124" s="42"/>
      <c r="R2124" s="42"/>
      <c r="S2124" s="42"/>
    </row>
    <row r="2125" spans="1:19" s="41" customFormat="1" ht="13.5">
      <c r="A2125" s="42"/>
      <c r="B2125" s="42"/>
      <c r="C2125" s="42"/>
      <c r="D2125" s="42"/>
      <c r="E2125" s="42"/>
      <c r="F2125" s="42"/>
      <c r="G2125" s="42"/>
      <c r="H2125" s="42"/>
      <c r="I2125" s="42"/>
      <c r="J2125" s="42"/>
      <c r="K2125" s="42"/>
      <c r="L2125" s="42"/>
      <c r="M2125" s="42"/>
      <c r="N2125" s="42"/>
      <c r="O2125" s="42"/>
      <c r="P2125" s="42"/>
      <c r="Q2125" s="42"/>
      <c r="R2125" s="42"/>
      <c r="S2125" s="42"/>
    </row>
    <row r="2126" spans="1:19" s="41" customFormat="1" ht="13.5">
      <c r="A2126" s="42"/>
      <c r="B2126" s="42"/>
      <c r="C2126" s="42"/>
      <c r="D2126" s="42"/>
      <c r="E2126" s="42"/>
      <c r="F2126" s="42"/>
      <c r="G2126" s="42"/>
      <c r="H2126" s="42"/>
      <c r="I2126" s="42"/>
      <c r="J2126" s="42"/>
      <c r="K2126" s="42"/>
      <c r="L2126" s="42"/>
      <c r="M2126" s="42"/>
      <c r="N2126" s="42"/>
      <c r="O2126" s="42"/>
      <c r="P2126" s="42"/>
      <c r="Q2126" s="42"/>
      <c r="R2126" s="42"/>
      <c r="S2126" s="42"/>
    </row>
    <row r="2127" spans="1:19" s="41" customFormat="1" ht="13.5">
      <c r="A2127" s="42"/>
      <c r="B2127" s="42"/>
      <c r="C2127" s="42"/>
      <c r="D2127" s="42"/>
      <c r="E2127" s="42"/>
      <c r="F2127" s="42"/>
      <c r="G2127" s="42"/>
      <c r="H2127" s="42"/>
      <c r="I2127" s="42"/>
      <c r="J2127" s="42"/>
      <c r="K2127" s="42"/>
      <c r="L2127" s="42"/>
      <c r="M2127" s="42"/>
      <c r="N2127" s="42"/>
      <c r="O2127" s="42"/>
      <c r="P2127" s="42"/>
      <c r="Q2127" s="42"/>
      <c r="R2127" s="42"/>
      <c r="S2127" s="42"/>
    </row>
    <row r="2128" spans="1:19" s="41" customFormat="1" ht="13.5">
      <c r="A2128" s="42"/>
      <c r="B2128" s="42"/>
      <c r="C2128" s="42"/>
      <c r="D2128" s="42"/>
      <c r="E2128" s="42"/>
      <c r="F2128" s="42"/>
      <c r="G2128" s="42"/>
      <c r="H2128" s="42"/>
      <c r="I2128" s="42"/>
      <c r="J2128" s="42"/>
      <c r="K2128" s="42"/>
      <c r="L2128" s="42"/>
      <c r="M2128" s="42"/>
      <c r="N2128" s="42"/>
      <c r="O2128" s="42"/>
      <c r="P2128" s="42"/>
      <c r="Q2128" s="42"/>
      <c r="R2128" s="42"/>
      <c r="S2128" s="42"/>
    </row>
    <row r="2129" spans="1:19" s="41" customFormat="1" ht="13.5">
      <c r="A2129" s="42"/>
      <c r="B2129" s="42"/>
      <c r="C2129" s="42"/>
      <c r="D2129" s="42"/>
      <c r="E2129" s="42"/>
      <c r="F2129" s="42"/>
      <c r="G2129" s="42"/>
      <c r="H2129" s="42"/>
      <c r="I2129" s="42"/>
      <c r="J2129" s="42"/>
      <c r="K2129" s="42"/>
      <c r="L2129" s="42"/>
      <c r="M2129" s="42"/>
      <c r="N2129" s="42"/>
      <c r="O2129" s="42"/>
      <c r="P2129" s="42"/>
      <c r="Q2129" s="42"/>
      <c r="R2129" s="42"/>
      <c r="S2129" s="42"/>
    </row>
    <row r="2130" spans="1:19" s="41" customFormat="1" ht="13.5">
      <c r="A2130" s="42"/>
      <c r="B2130" s="42"/>
      <c r="C2130" s="42"/>
      <c r="D2130" s="42"/>
      <c r="E2130" s="42"/>
      <c r="F2130" s="42"/>
      <c r="G2130" s="42"/>
      <c r="H2130" s="42"/>
      <c r="I2130" s="42"/>
      <c r="J2130" s="42"/>
      <c r="K2130" s="42"/>
      <c r="L2130" s="42"/>
      <c r="M2130" s="42"/>
      <c r="N2130" s="42"/>
      <c r="O2130" s="42"/>
      <c r="P2130" s="42"/>
      <c r="Q2130" s="42"/>
      <c r="R2130" s="42"/>
      <c r="S2130" s="42"/>
    </row>
    <row r="2131" spans="1:19" s="41" customFormat="1" ht="13.5">
      <c r="A2131" s="42"/>
      <c r="B2131" s="42"/>
      <c r="C2131" s="42"/>
      <c r="D2131" s="42"/>
      <c r="E2131" s="42"/>
      <c r="F2131" s="42"/>
      <c r="G2131" s="42"/>
      <c r="H2131" s="42"/>
      <c r="I2131" s="42"/>
      <c r="J2131" s="42"/>
      <c r="K2131" s="42"/>
      <c r="L2131" s="42"/>
      <c r="M2131" s="42"/>
      <c r="N2131" s="42"/>
      <c r="O2131" s="42"/>
      <c r="P2131" s="42"/>
      <c r="Q2131" s="42"/>
      <c r="R2131" s="42"/>
      <c r="S2131" s="42"/>
    </row>
    <row r="2132" spans="1:19" s="41" customFormat="1" ht="13.5">
      <c r="A2132" s="42"/>
      <c r="B2132" s="42"/>
      <c r="C2132" s="42"/>
      <c r="D2132" s="42"/>
      <c r="E2132" s="42"/>
      <c r="F2132" s="42"/>
      <c r="G2132" s="42"/>
      <c r="H2132" s="42"/>
      <c r="I2132" s="42"/>
      <c r="J2132" s="42"/>
      <c r="K2132" s="42"/>
      <c r="L2132" s="42"/>
      <c r="M2132" s="42"/>
      <c r="N2132" s="42"/>
      <c r="O2132" s="42"/>
      <c r="P2132" s="42"/>
      <c r="Q2132" s="42"/>
      <c r="R2132" s="42"/>
      <c r="S2132" s="42"/>
    </row>
    <row r="2133" spans="1:19" s="41" customFormat="1" ht="13.5">
      <c r="A2133" s="42"/>
      <c r="B2133" s="42"/>
      <c r="C2133" s="42"/>
      <c r="D2133" s="42"/>
      <c r="E2133" s="42"/>
      <c r="F2133" s="42"/>
      <c r="G2133" s="42"/>
      <c r="H2133" s="42"/>
      <c r="I2133" s="42"/>
      <c r="J2133" s="42"/>
      <c r="K2133" s="42"/>
      <c r="L2133" s="42"/>
      <c r="M2133" s="42"/>
      <c r="N2133" s="42"/>
      <c r="O2133" s="42"/>
      <c r="P2133" s="42"/>
      <c r="Q2133" s="42"/>
      <c r="R2133" s="42"/>
      <c r="S2133" s="42"/>
    </row>
    <row r="2134" spans="1:19" s="41" customFormat="1" ht="13.5">
      <c r="A2134" s="42"/>
      <c r="B2134" s="42"/>
      <c r="C2134" s="42"/>
      <c r="D2134" s="42"/>
      <c r="E2134" s="42"/>
      <c r="F2134" s="42"/>
      <c r="G2134" s="42"/>
      <c r="H2134" s="42"/>
      <c r="I2134" s="42"/>
      <c r="J2134" s="42"/>
      <c r="K2134" s="42"/>
      <c r="L2134" s="42"/>
      <c r="M2134" s="42"/>
      <c r="N2134" s="42"/>
      <c r="O2134" s="42"/>
      <c r="P2134" s="42"/>
      <c r="Q2134" s="42"/>
      <c r="R2134" s="42"/>
      <c r="S2134" s="42"/>
    </row>
    <row r="2135" spans="1:19" s="41" customFormat="1" ht="13.5">
      <c r="A2135" s="42"/>
      <c r="B2135" s="42"/>
      <c r="C2135" s="42"/>
      <c r="D2135" s="42"/>
      <c r="E2135" s="42"/>
      <c r="F2135" s="42"/>
      <c r="G2135" s="42"/>
      <c r="H2135" s="42"/>
      <c r="I2135" s="42"/>
      <c r="J2135" s="42"/>
      <c r="K2135" s="42"/>
      <c r="L2135" s="42"/>
      <c r="M2135" s="42"/>
      <c r="N2135" s="42"/>
      <c r="O2135" s="42"/>
      <c r="P2135" s="42"/>
      <c r="Q2135" s="42"/>
      <c r="R2135" s="42"/>
      <c r="S2135" s="42"/>
    </row>
    <row r="2136" spans="1:19" s="41" customFormat="1" ht="13.5">
      <c r="A2136" s="42"/>
      <c r="B2136" s="42"/>
      <c r="C2136" s="42"/>
      <c r="D2136" s="42"/>
      <c r="E2136" s="42"/>
      <c r="F2136" s="42"/>
      <c r="G2136" s="42"/>
      <c r="H2136" s="42"/>
      <c r="I2136" s="42"/>
      <c r="J2136" s="42"/>
      <c r="K2136" s="42"/>
      <c r="L2136" s="42"/>
      <c r="M2136" s="42"/>
      <c r="N2136" s="42"/>
      <c r="O2136" s="42"/>
      <c r="P2136" s="42"/>
      <c r="Q2136" s="42"/>
      <c r="R2136" s="42"/>
      <c r="S2136" s="42"/>
    </row>
    <row r="2137" spans="1:19" s="41" customFormat="1" ht="13.5">
      <c r="A2137" s="42"/>
      <c r="B2137" s="42"/>
      <c r="C2137" s="42"/>
      <c r="D2137" s="42"/>
      <c r="E2137" s="42"/>
      <c r="F2137" s="42"/>
      <c r="G2137" s="42"/>
      <c r="H2137" s="42"/>
      <c r="I2137" s="42"/>
      <c r="J2137" s="42"/>
      <c r="K2137" s="42"/>
      <c r="L2137" s="42"/>
      <c r="M2137" s="42"/>
      <c r="N2137" s="42"/>
      <c r="O2137" s="42"/>
      <c r="P2137" s="42"/>
      <c r="Q2137" s="42"/>
      <c r="R2137" s="42"/>
      <c r="S2137" s="42"/>
    </row>
    <row r="2138" spans="1:19" s="41" customFormat="1" ht="13.5">
      <c r="A2138" s="42"/>
      <c r="B2138" s="42"/>
      <c r="C2138" s="42"/>
      <c r="D2138" s="42"/>
      <c r="E2138" s="42"/>
      <c r="F2138" s="42"/>
      <c r="G2138" s="42"/>
      <c r="H2138" s="42"/>
      <c r="I2138" s="42"/>
      <c r="J2138" s="42"/>
      <c r="K2138" s="42"/>
      <c r="L2138" s="42"/>
      <c r="M2138" s="42"/>
      <c r="N2138" s="42"/>
      <c r="O2138" s="42"/>
      <c r="P2138" s="42"/>
      <c r="Q2138" s="42"/>
      <c r="R2138" s="42"/>
      <c r="S2138" s="42"/>
    </row>
    <row r="2139" spans="1:19" s="41" customFormat="1" ht="13.5">
      <c r="A2139" s="42"/>
      <c r="B2139" s="42"/>
      <c r="C2139" s="42"/>
      <c r="D2139" s="42"/>
      <c r="E2139" s="42"/>
      <c r="F2139" s="42"/>
      <c r="G2139" s="42"/>
      <c r="H2139" s="42"/>
      <c r="I2139" s="42"/>
      <c r="J2139" s="42"/>
      <c r="K2139" s="42"/>
      <c r="L2139" s="42"/>
      <c r="M2139" s="42"/>
      <c r="N2139" s="42"/>
      <c r="O2139" s="42"/>
      <c r="P2139" s="42"/>
      <c r="Q2139" s="42"/>
      <c r="R2139" s="42"/>
      <c r="S2139" s="42"/>
    </row>
    <row r="2140" spans="1:19" s="41" customFormat="1" ht="13.5">
      <c r="A2140" s="42"/>
      <c r="B2140" s="42"/>
      <c r="C2140" s="42"/>
      <c r="D2140" s="42"/>
      <c r="E2140" s="42"/>
      <c r="F2140" s="42"/>
      <c r="G2140" s="42"/>
      <c r="H2140" s="42"/>
      <c r="I2140" s="42"/>
      <c r="J2140" s="42"/>
      <c r="K2140" s="42"/>
      <c r="L2140" s="42"/>
      <c r="M2140" s="42"/>
      <c r="N2140" s="42"/>
      <c r="O2140" s="42"/>
      <c r="P2140" s="42"/>
      <c r="Q2140" s="42"/>
      <c r="R2140" s="42"/>
      <c r="S2140" s="42"/>
    </row>
    <row r="2141" spans="1:19" s="41" customFormat="1" ht="13.5">
      <c r="A2141" s="42"/>
      <c r="B2141" s="42"/>
      <c r="C2141" s="42"/>
      <c r="D2141" s="42"/>
      <c r="E2141" s="42"/>
      <c r="F2141" s="42"/>
      <c r="G2141" s="42"/>
      <c r="H2141" s="42"/>
      <c r="I2141" s="42"/>
      <c r="J2141" s="42"/>
      <c r="K2141" s="42"/>
      <c r="L2141" s="42"/>
      <c r="M2141" s="42"/>
      <c r="N2141" s="42"/>
      <c r="O2141" s="42"/>
      <c r="P2141" s="42"/>
      <c r="Q2141" s="42"/>
      <c r="R2141" s="42"/>
      <c r="S2141" s="42"/>
    </row>
    <row r="2142" spans="1:19" s="41" customFormat="1" ht="13.5">
      <c r="A2142" s="42"/>
      <c r="B2142" s="42"/>
      <c r="C2142" s="42"/>
      <c r="D2142" s="42"/>
      <c r="E2142" s="42"/>
      <c r="F2142" s="42"/>
      <c r="G2142" s="42"/>
      <c r="H2142" s="42"/>
      <c r="I2142" s="42"/>
      <c r="J2142" s="42"/>
      <c r="K2142" s="42"/>
      <c r="L2142" s="42"/>
      <c r="M2142" s="42"/>
      <c r="N2142" s="42"/>
      <c r="O2142" s="42"/>
      <c r="P2142" s="42"/>
      <c r="Q2142" s="42"/>
      <c r="R2142" s="42"/>
      <c r="S2142" s="42"/>
    </row>
    <row r="2143" spans="1:19" s="41" customFormat="1" ht="13.5">
      <c r="A2143" s="42"/>
      <c r="B2143" s="42"/>
      <c r="C2143" s="42"/>
      <c r="D2143" s="42"/>
      <c r="E2143" s="42"/>
      <c r="F2143" s="42"/>
      <c r="G2143" s="42"/>
      <c r="H2143" s="42"/>
      <c r="I2143" s="42"/>
      <c r="J2143" s="42"/>
      <c r="K2143" s="42"/>
      <c r="L2143" s="42"/>
      <c r="M2143" s="42"/>
      <c r="N2143" s="42"/>
      <c r="O2143" s="42"/>
      <c r="P2143" s="42"/>
      <c r="Q2143" s="42"/>
      <c r="R2143" s="42"/>
      <c r="S2143" s="42"/>
    </row>
    <row r="2144" spans="1:19" s="41" customFormat="1" ht="13.5">
      <c r="A2144" s="42"/>
      <c r="B2144" s="42"/>
      <c r="C2144" s="42"/>
      <c r="D2144" s="42"/>
      <c r="E2144" s="42"/>
      <c r="F2144" s="42"/>
      <c r="G2144" s="42"/>
      <c r="H2144" s="42"/>
      <c r="I2144" s="42"/>
      <c r="J2144" s="42"/>
      <c r="K2144" s="42"/>
      <c r="L2144" s="42"/>
      <c r="M2144" s="42"/>
      <c r="N2144" s="42"/>
      <c r="O2144" s="42"/>
      <c r="P2144" s="42"/>
      <c r="Q2144" s="42"/>
      <c r="R2144" s="42"/>
      <c r="S2144" s="42"/>
    </row>
    <row r="2145" spans="1:19" s="41" customFormat="1" ht="13.5">
      <c r="A2145" s="42"/>
      <c r="B2145" s="42"/>
      <c r="C2145" s="42"/>
      <c r="D2145" s="42"/>
      <c r="E2145" s="42"/>
      <c r="F2145" s="42"/>
      <c r="G2145" s="42"/>
      <c r="H2145" s="42"/>
      <c r="I2145" s="42"/>
      <c r="J2145" s="42"/>
      <c r="K2145" s="42"/>
      <c r="L2145" s="42"/>
      <c r="M2145" s="42"/>
      <c r="N2145" s="42"/>
      <c r="O2145" s="42"/>
      <c r="P2145" s="42"/>
      <c r="Q2145" s="42"/>
      <c r="R2145" s="42"/>
      <c r="S2145" s="42"/>
    </row>
    <row r="2146" spans="1:19" s="41" customFormat="1" ht="13.5">
      <c r="A2146" s="42"/>
      <c r="B2146" s="42"/>
      <c r="C2146" s="42"/>
      <c r="D2146" s="42"/>
      <c r="E2146" s="42"/>
      <c r="F2146" s="42"/>
      <c r="G2146" s="42"/>
      <c r="H2146" s="42"/>
      <c r="I2146" s="42"/>
      <c r="J2146" s="42"/>
      <c r="K2146" s="42"/>
      <c r="L2146" s="42"/>
      <c r="M2146" s="42"/>
      <c r="N2146" s="42"/>
      <c r="O2146" s="42"/>
      <c r="P2146" s="42"/>
      <c r="Q2146" s="42"/>
      <c r="R2146" s="42"/>
      <c r="S2146" s="42"/>
    </row>
    <row r="2147" spans="1:19" s="41" customFormat="1" ht="13.5">
      <c r="A2147" s="42"/>
      <c r="B2147" s="42"/>
      <c r="C2147" s="42"/>
      <c r="D2147" s="42"/>
      <c r="E2147" s="42"/>
      <c r="F2147" s="42"/>
      <c r="G2147" s="42"/>
      <c r="H2147" s="42"/>
      <c r="I2147" s="42"/>
      <c r="J2147" s="42"/>
      <c r="K2147" s="42"/>
      <c r="L2147" s="42"/>
      <c r="M2147" s="42"/>
      <c r="N2147" s="42"/>
      <c r="O2147" s="42"/>
      <c r="P2147" s="42"/>
      <c r="Q2147" s="42"/>
      <c r="R2147" s="42"/>
      <c r="S2147" s="42"/>
    </row>
    <row r="2148" spans="1:19" s="41" customFormat="1" ht="13.5">
      <c r="A2148" s="42"/>
      <c r="B2148" s="42"/>
      <c r="C2148" s="42"/>
      <c r="D2148" s="42"/>
      <c r="E2148" s="42"/>
      <c r="F2148" s="42"/>
      <c r="G2148" s="42"/>
      <c r="H2148" s="42"/>
      <c r="I2148" s="42"/>
      <c r="J2148" s="42"/>
      <c r="K2148" s="42"/>
      <c r="L2148" s="42"/>
      <c r="M2148" s="42"/>
      <c r="N2148" s="42"/>
      <c r="O2148" s="42"/>
      <c r="P2148" s="42"/>
      <c r="Q2148" s="42"/>
      <c r="R2148" s="42"/>
      <c r="S2148" s="42"/>
    </row>
    <row r="2149" spans="1:19" s="41" customFormat="1" ht="13.5">
      <c r="A2149" s="42"/>
      <c r="B2149" s="42"/>
      <c r="C2149" s="42"/>
      <c r="D2149" s="42"/>
      <c r="E2149" s="42"/>
      <c r="F2149" s="42"/>
      <c r="G2149" s="42"/>
      <c r="H2149" s="42"/>
      <c r="I2149" s="42"/>
      <c r="J2149" s="42"/>
      <c r="K2149" s="42"/>
      <c r="L2149" s="42"/>
      <c r="M2149" s="42"/>
      <c r="N2149" s="42"/>
      <c r="O2149" s="42"/>
      <c r="P2149" s="42"/>
      <c r="Q2149" s="42"/>
      <c r="R2149" s="42"/>
      <c r="S2149" s="42"/>
    </row>
    <row r="2150" spans="1:19" s="41" customFormat="1" ht="13.5">
      <c r="A2150" s="42"/>
      <c r="B2150" s="42"/>
      <c r="C2150" s="42"/>
      <c r="D2150" s="42"/>
      <c r="E2150" s="42"/>
      <c r="F2150" s="42"/>
      <c r="G2150" s="42"/>
      <c r="H2150" s="42"/>
      <c r="I2150" s="42"/>
      <c r="J2150" s="42"/>
      <c r="K2150" s="42"/>
      <c r="L2150" s="42"/>
      <c r="M2150" s="42"/>
      <c r="N2150" s="42"/>
      <c r="O2150" s="42"/>
      <c r="P2150" s="42"/>
      <c r="Q2150" s="42"/>
      <c r="R2150" s="42"/>
      <c r="S2150" s="42"/>
    </row>
    <row r="2151" spans="1:19" s="41" customFormat="1" ht="13.5">
      <c r="A2151" s="42"/>
      <c r="B2151" s="42"/>
      <c r="C2151" s="42"/>
      <c r="D2151" s="42"/>
      <c r="E2151" s="42"/>
      <c r="F2151" s="42"/>
      <c r="G2151" s="42"/>
      <c r="H2151" s="42"/>
      <c r="I2151" s="42"/>
      <c r="J2151" s="42"/>
      <c r="K2151" s="42"/>
      <c r="L2151" s="42"/>
      <c r="M2151" s="42"/>
      <c r="N2151" s="42"/>
      <c r="O2151" s="42"/>
      <c r="P2151" s="42"/>
      <c r="Q2151" s="42"/>
      <c r="R2151" s="42"/>
      <c r="S2151" s="42"/>
    </row>
    <row r="2152" spans="1:19" s="41" customFormat="1" ht="13.5">
      <c r="A2152" s="42"/>
      <c r="B2152" s="42"/>
      <c r="C2152" s="42"/>
      <c r="D2152" s="42"/>
      <c r="E2152" s="42"/>
      <c r="F2152" s="42"/>
      <c r="G2152" s="42"/>
      <c r="H2152" s="42"/>
      <c r="I2152" s="42"/>
      <c r="J2152" s="42"/>
      <c r="K2152" s="42"/>
      <c r="L2152" s="42"/>
      <c r="M2152" s="42"/>
      <c r="N2152" s="42"/>
      <c r="O2152" s="42"/>
      <c r="P2152" s="42"/>
      <c r="Q2152" s="42"/>
      <c r="R2152" s="42"/>
      <c r="S2152" s="42"/>
    </row>
    <row r="2153" spans="1:19" s="41" customFormat="1" ht="13.5">
      <c r="A2153" s="42"/>
      <c r="B2153" s="42"/>
      <c r="C2153" s="42"/>
      <c r="D2153" s="42"/>
      <c r="E2153" s="42"/>
      <c r="F2153" s="42"/>
      <c r="G2153" s="42"/>
      <c r="H2153" s="42"/>
      <c r="I2153" s="42"/>
      <c r="J2153" s="42"/>
      <c r="K2153" s="42"/>
      <c r="L2153" s="42"/>
      <c r="M2153" s="42"/>
      <c r="N2153" s="42"/>
      <c r="O2153" s="42"/>
      <c r="P2153" s="42"/>
      <c r="Q2153" s="42"/>
      <c r="R2153" s="42"/>
      <c r="S2153" s="42"/>
    </row>
    <row r="2154" spans="1:19" s="41" customFormat="1" ht="13.5">
      <c r="A2154" s="42"/>
      <c r="B2154" s="42"/>
      <c r="C2154" s="42"/>
      <c r="D2154" s="42"/>
      <c r="E2154" s="42"/>
      <c r="F2154" s="42"/>
      <c r="G2154" s="42"/>
      <c r="H2154" s="42"/>
      <c r="I2154" s="42"/>
      <c r="J2154" s="42"/>
      <c r="K2154" s="42"/>
      <c r="L2154" s="42"/>
      <c r="M2154" s="42"/>
      <c r="N2154" s="42"/>
      <c r="O2154" s="42"/>
      <c r="P2154" s="42"/>
      <c r="Q2154" s="42"/>
      <c r="R2154" s="42"/>
      <c r="S2154" s="42"/>
    </row>
    <row r="2155" spans="1:19" s="41" customFormat="1" ht="13.5">
      <c r="A2155" s="42"/>
      <c r="B2155" s="42"/>
      <c r="C2155" s="42"/>
      <c r="D2155" s="42"/>
      <c r="E2155" s="42"/>
      <c r="F2155" s="42"/>
      <c r="G2155" s="42"/>
      <c r="H2155" s="42"/>
      <c r="I2155" s="42"/>
      <c r="J2155" s="42"/>
      <c r="K2155" s="42"/>
      <c r="L2155" s="42"/>
      <c r="M2155" s="42"/>
      <c r="N2155" s="42"/>
      <c r="O2155" s="42"/>
      <c r="P2155" s="42"/>
      <c r="Q2155" s="42"/>
      <c r="R2155" s="42"/>
      <c r="S2155" s="42"/>
    </row>
    <row r="2156" spans="1:19" s="41" customFormat="1" ht="13.5">
      <c r="A2156" s="42"/>
      <c r="B2156" s="42"/>
      <c r="C2156" s="42"/>
      <c r="D2156" s="42"/>
      <c r="E2156" s="42"/>
      <c r="F2156" s="42"/>
      <c r="G2156" s="42"/>
      <c r="H2156" s="42"/>
      <c r="I2156" s="42"/>
      <c r="J2156" s="42"/>
      <c r="K2156" s="42"/>
      <c r="L2156" s="42"/>
      <c r="M2156" s="42"/>
      <c r="N2156" s="42"/>
      <c r="O2156" s="42"/>
      <c r="P2156" s="42"/>
      <c r="Q2156" s="42"/>
      <c r="R2156" s="42"/>
      <c r="S2156" s="42"/>
    </row>
    <row r="2157" spans="1:19" s="41" customFormat="1" ht="13.5">
      <c r="A2157" s="42"/>
      <c r="B2157" s="42"/>
      <c r="C2157" s="42"/>
      <c r="D2157" s="42"/>
      <c r="E2157" s="42"/>
      <c r="F2157" s="42"/>
      <c r="G2157" s="42"/>
      <c r="H2157" s="42"/>
      <c r="I2157" s="42"/>
      <c r="J2157" s="42"/>
      <c r="K2157" s="42"/>
      <c r="L2157" s="42"/>
      <c r="M2157" s="42"/>
      <c r="N2157" s="42"/>
      <c r="O2157" s="42"/>
      <c r="P2157" s="42"/>
      <c r="Q2157" s="42"/>
      <c r="R2157" s="42"/>
      <c r="S2157" s="42"/>
    </row>
    <row r="2158" spans="1:19" s="41" customFormat="1" ht="13.5">
      <c r="A2158" s="42"/>
      <c r="B2158" s="42"/>
      <c r="C2158" s="42"/>
      <c r="D2158" s="42"/>
      <c r="E2158" s="42"/>
      <c r="F2158" s="42"/>
      <c r="G2158" s="42"/>
      <c r="H2158" s="42"/>
      <c r="I2158" s="42"/>
      <c r="J2158" s="42"/>
      <c r="K2158" s="42"/>
      <c r="L2158" s="42"/>
      <c r="M2158" s="42"/>
      <c r="N2158" s="42"/>
      <c r="O2158" s="42"/>
      <c r="P2158" s="42"/>
      <c r="Q2158" s="42"/>
      <c r="R2158" s="42"/>
      <c r="S2158" s="42"/>
    </row>
    <row r="2159" spans="1:19" s="41" customFormat="1" ht="13.5">
      <c r="A2159" s="42"/>
      <c r="B2159" s="42"/>
      <c r="C2159" s="42"/>
      <c r="D2159" s="42"/>
      <c r="E2159" s="42"/>
      <c r="F2159" s="42"/>
      <c r="G2159" s="42"/>
      <c r="H2159" s="42"/>
      <c r="I2159" s="42"/>
      <c r="J2159" s="42"/>
      <c r="K2159" s="42"/>
      <c r="L2159" s="42"/>
      <c r="M2159" s="42"/>
      <c r="N2159" s="42"/>
      <c r="O2159" s="42"/>
      <c r="P2159" s="42"/>
      <c r="Q2159" s="42"/>
      <c r="R2159" s="42"/>
      <c r="S2159" s="42"/>
    </row>
    <row r="2160" spans="1:19" s="41" customFormat="1" ht="13.5">
      <c r="A2160" s="42"/>
      <c r="B2160" s="42"/>
      <c r="C2160" s="42"/>
      <c r="D2160" s="42"/>
      <c r="E2160" s="42"/>
      <c r="F2160" s="42"/>
      <c r="G2160" s="42"/>
      <c r="H2160" s="42"/>
      <c r="I2160" s="42"/>
      <c r="J2160" s="42"/>
      <c r="K2160" s="42"/>
      <c r="L2160" s="42"/>
      <c r="M2160" s="42"/>
      <c r="N2160" s="42"/>
      <c r="O2160" s="42"/>
      <c r="P2160" s="42"/>
      <c r="Q2160" s="42"/>
      <c r="R2160" s="42"/>
      <c r="S2160" s="42"/>
    </row>
    <row r="2161" spans="1:19" s="41" customFormat="1" ht="13.5">
      <c r="A2161" s="42"/>
      <c r="B2161" s="42"/>
      <c r="C2161" s="42"/>
      <c r="D2161" s="42"/>
      <c r="E2161" s="42"/>
      <c r="F2161" s="42"/>
      <c r="G2161" s="42"/>
      <c r="H2161" s="42"/>
      <c r="I2161" s="42"/>
      <c r="J2161" s="42"/>
      <c r="K2161" s="42"/>
      <c r="L2161" s="42"/>
      <c r="M2161" s="42"/>
      <c r="N2161" s="42"/>
      <c r="O2161" s="42"/>
      <c r="P2161" s="42"/>
      <c r="Q2161" s="42"/>
      <c r="R2161" s="42"/>
      <c r="S2161" s="42"/>
    </row>
    <row r="2162" spans="1:19" s="41" customFormat="1" ht="13.5">
      <c r="A2162" s="42"/>
      <c r="B2162" s="42"/>
      <c r="C2162" s="42"/>
      <c r="D2162" s="42"/>
      <c r="E2162" s="42"/>
      <c r="F2162" s="42"/>
      <c r="G2162" s="42"/>
      <c r="H2162" s="42"/>
      <c r="I2162" s="42"/>
      <c r="J2162" s="42"/>
      <c r="K2162" s="42"/>
      <c r="L2162" s="42"/>
      <c r="M2162" s="42"/>
      <c r="N2162" s="42"/>
      <c r="O2162" s="42"/>
      <c r="P2162" s="42"/>
      <c r="Q2162" s="42"/>
      <c r="R2162" s="42"/>
      <c r="S2162" s="42"/>
    </row>
    <row r="2163" spans="1:19" s="41" customFormat="1" ht="13.5">
      <c r="A2163" s="42"/>
      <c r="B2163" s="42"/>
      <c r="C2163" s="42"/>
      <c r="D2163" s="42"/>
      <c r="E2163" s="42"/>
      <c r="F2163" s="42"/>
      <c r="G2163" s="42"/>
      <c r="H2163" s="42"/>
      <c r="I2163" s="42"/>
      <c r="J2163" s="42"/>
      <c r="K2163" s="42"/>
      <c r="L2163" s="42"/>
      <c r="M2163" s="42"/>
      <c r="N2163" s="42"/>
      <c r="O2163" s="42"/>
      <c r="P2163" s="42"/>
      <c r="Q2163" s="42"/>
      <c r="R2163" s="42"/>
      <c r="S2163" s="42"/>
    </row>
    <row r="2164" spans="1:19" s="41" customFormat="1" ht="13.5">
      <c r="A2164" s="42"/>
      <c r="B2164" s="42"/>
      <c r="C2164" s="42"/>
      <c r="D2164" s="42"/>
      <c r="E2164" s="42"/>
      <c r="F2164" s="42"/>
      <c r="G2164" s="42"/>
      <c r="H2164" s="42"/>
      <c r="I2164" s="42"/>
      <c r="J2164" s="42"/>
      <c r="K2164" s="42"/>
      <c r="L2164" s="42"/>
      <c r="M2164" s="42"/>
      <c r="N2164" s="42"/>
      <c r="O2164" s="42"/>
      <c r="P2164" s="42"/>
      <c r="Q2164" s="42"/>
      <c r="R2164" s="42"/>
      <c r="S2164" s="42"/>
    </row>
    <row r="2165" spans="1:19" s="41" customFormat="1" ht="13.5">
      <c r="A2165" s="42"/>
      <c r="B2165" s="42"/>
      <c r="C2165" s="42"/>
      <c r="D2165" s="42"/>
      <c r="E2165" s="42"/>
      <c r="F2165" s="42"/>
      <c r="G2165" s="42"/>
      <c r="H2165" s="42"/>
      <c r="I2165" s="42"/>
      <c r="J2165" s="42"/>
      <c r="K2165" s="42"/>
      <c r="L2165" s="42"/>
      <c r="M2165" s="42"/>
      <c r="N2165" s="42"/>
      <c r="O2165" s="42"/>
      <c r="P2165" s="42"/>
      <c r="Q2165" s="42"/>
      <c r="R2165" s="42"/>
      <c r="S2165" s="42"/>
    </row>
    <row r="2166" spans="1:19" s="41" customFormat="1" ht="13.5">
      <c r="A2166" s="42"/>
      <c r="B2166" s="42"/>
      <c r="C2166" s="42"/>
      <c r="D2166" s="42"/>
      <c r="E2166" s="42"/>
      <c r="F2166" s="42"/>
      <c r="G2166" s="42"/>
      <c r="H2166" s="42"/>
      <c r="I2166" s="42"/>
      <c r="J2166" s="42"/>
      <c r="K2166" s="42"/>
      <c r="L2166" s="42"/>
      <c r="M2166" s="42"/>
      <c r="N2166" s="42"/>
      <c r="O2166" s="42"/>
      <c r="P2166" s="42"/>
      <c r="Q2166" s="42"/>
      <c r="R2166" s="42"/>
      <c r="S2166" s="42"/>
    </row>
    <row r="2167" spans="1:19" s="41" customFormat="1" ht="13.5">
      <c r="A2167" s="42"/>
      <c r="B2167" s="42"/>
      <c r="C2167" s="42"/>
      <c r="D2167" s="42"/>
      <c r="E2167" s="42"/>
      <c r="F2167" s="42"/>
      <c r="G2167" s="42"/>
      <c r="H2167" s="42"/>
      <c r="I2167" s="42"/>
      <c r="J2167" s="42"/>
      <c r="K2167" s="42"/>
      <c r="L2167" s="42"/>
      <c r="M2167" s="42"/>
      <c r="N2167" s="42"/>
      <c r="O2167" s="42"/>
      <c r="P2167" s="42"/>
      <c r="Q2167" s="42"/>
      <c r="R2167" s="42"/>
      <c r="S2167" s="42"/>
    </row>
    <row r="2168" spans="1:19" s="41" customFormat="1" ht="13.5">
      <c r="A2168" s="42"/>
      <c r="B2168" s="42"/>
      <c r="C2168" s="42"/>
      <c r="D2168" s="42"/>
      <c r="E2168" s="42"/>
      <c r="F2168" s="42"/>
      <c r="G2168" s="42"/>
      <c r="H2168" s="42"/>
      <c r="I2168" s="42"/>
      <c r="J2168" s="42"/>
      <c r="K2168" s="42"/>
      <c r="L2168" s="42"/>
      <c r="M2168" s="42"/>
      <c r="N2168" s="42"/>
      <c r="O2168" s="42"/>
      <c r="P2168" s="42"/>
      <c r="Q2168" s="42"/>
      <c r="R2168" s="42"/>
      <c r="S2168" s="42"/>
    </row>
    <row r="2169" spans="1:19" s="41" customFormat="1" ht="13.5">
      <c r="A2169" s="42"/>
      <c r="B2169" s="42"/>
      <c r="C2169" s="42"/>
      <c r="D2169" s="42"/>
      <c r="E2169" s="42"/>
      <c r="F2169" s="42"/>
      <c r="G2169" s="42"/>
      <c r="H2169" s="42"/>
      <c r="I2169" s="42"/>
      <c r="J2169" s="42"/>
      <c r="K2169" s="42"/>
      <c r="L2169" s="42"/>
      <c r="M2169" s="42"/>
      <c r="N2169" s="42"/>
      <c r="O2169" s="42"/>
      <c r="P2169" s="42"/>
      <c r="Q2169" s="42"/>
      <c r="R2169" s="42"/>
      <c r="S2169" s="42"/>
    </row>
    <row r="2170" spans="1:19" s="41" customFormat="1" ht="13.5">
      <c r="A2170" s="42"/>
      <c r="B2170" s="42"/>
      <c r="C2170" s="42"/>
      <c r="D2170" s="42"/>
      <c r="E2170" s="42"/>
      <c r="F2170" s="42"/>
      <c r="G2170" s="42"/>
      <c r="H2170" s="42"/>
      <c r="I2170" s="42"/>
      <c r="J2170" s="42"/>
      <c r="K2170" s="42"/>
      <c r="L2170" s="42"/>
      <c r="M2170" s="42"/>
      <c r="N2170" s="42"/>
      <c r="O2170" s="42"/>
      <c r="P2170" s="42"/>
      <c r="Q2170" s="42"/>
      <c r="R2170" s="42"/>
      <c r="S2170" s="42"/>
    </row>
    <row r="2171" spans="1:19" s="41" customFormat="1" ht="13.5">
      <c r="A2171" s="42"/>
      <c r="B2171" s="42"/>
      <c r="C2171" s="42"/>
      <c r="D2171" s="42"/>
      <c r="E2171" s="42"/>
      <c r="F2171" s="42"/>
      <c r="G2171" s="42"/>
      <c r="H2171" s="42"/>
      <c r="I2171" s="42"/>
      <c r="J2171" s="42"/>
      <c r="K2171" s="42"/>
      <c r="L2171" s="42"/>
      <c r="M2171" s="42"/>
      <c r="N2171" s="42"/>
      <c r="O2171" s="42"/>
      <c r="P2171" s="42"/>
      <c r="Q2171" s="42"/>
      <c r="R2171" s="42"/>
      <c r="S2171" s="42"/>
    </row>
    <row r="2172" spans="1:19" s="41" customFormat="1" ht="13.5">
      <c r="A2172" s="42"/>
      <c r="B2172" s="42"/>
      <c r="C2172" s="42"/>
      <c r="D2172" s="42"/>
      <c r="E2172" s="42"/>
      <c r="F2172" s="42"/>
      <c r="G2172" s="42"/>
      <c r="H2172" s="42"/>
      <c r="I2172" s="42"/>
      <c r="J2172" s="42"/>
      <c r="K2172" s="42"/>
      <c r="L2172" s="42"/>
      <c r="M2172" s="42"/>
      <c r="N2172" s="42"/>
      <c r="O2172" s="42"/>
      <c r="P2172" s="42"/>
      <c r="Q2172" s="42"/>
      <c r="R2172" s="42"/>
      <c r="S2172" s="42"/>
    </row>
    <row r="2173" spans="1:19" s="41" customFormat="1" ht="13.5">
      <c r="A2173" s="42"/>
      <c r="B2173" s="42"/>
      <c r="C2173" s="42"/>
      <c r="D2173" s="42"/>
      <c r="E2173" s="42"/>
      <c r="F2173" s="42"/>
      <c r="G2173" s="42"/>
      <c r="H2173" s="42"/>
      <c r="I2173" s="42"/>
      <c r="J2173" s="42"/>
      <c r="K2173" s="42"/>
      <c r="L2173" s="42"/>
      <c r="M2173" s="42"/>
      <c r="N2173" s="42"/>
      <c r="O2173" s="42"/>
      <c r="P2173" s="42"/>
      <c r="Q2173" s="42"/>
      <c r="R2173" s="42"/>
      <c r="S2173" s="42"/>
    </row>
    <row r="2174" spans="1:19" s="41" customFormat="1" ht="13.5">
      <c r="A2174" s="42"/>
      <c r="B2174" s="42"/>
      <c r="C2174" s="42"/>
      <c r="D2174" s="42"/>
      <c r="E2174" s="42"/>
      <c r="F2174" s="42"/>
      <c r="G2174" s="42"/>
      <c r="H2174" s="42"/>
      <c r="I2174" s="42"/>
      <c r="J2174" s="42"/>
      <c r="K2174" s="42"/>
      <c r="L2174" s="42"/>
      <c r="M2174" s="42"/>
      <c r="N2174" s="42"/>
      <c r="O2174" s="42"/>
      <c r="P2174" s="42"/>
      <c r="Q2174" s="42"/>
      <c r="R2174" s="42"/>
      <c r="S2174" s="42"/>
    </row>
    <row r="2175" spans="1:19" s="41" customFormat="1" ht="13.5">
      <c r="A2175" s="42"/>
      <c r="B2175" s="42"/>
      <c r="C2175" s="42"/>
      <c r="D2175" s="42"/>
      <c r="E2175" s="42"/>
      <c r="F2175" s="42"/>
      <c r="G2175" s="42"/>
      <c r="H2175" s="42"/>
      <c r="I2175" s="42"/>
      <c r="J2175" s="42"/>
      <c r="K2175" s="42"/>
      <c r="L2175" s="42"/>
      <c r="M2175" s="42"/>
      <c r="N2175" s="42"/>
      <c r="O2175" s="42"/>
      <c r="P2175" s="42"/>
      <c r="Q2175" s="42"/>
      <c r="R2175" s="42"/>
      <c r="S2175" s="42"/>
    </row>
    <row r="2176" spans="1:19" s="41" customFormat="1" ht="13.5">
      <c r="A2176" s="42"/>
      <c r="B2176" s="42"/>
      <c r="C2176" s="42"/>
      <c r="D2176" s="42"/>
      <c r="E2176" s="42"/>
      <c r="F2176" s="42"/>
      <c r="G2176" s="42"/>
      <c r="H2176" s="42"/>
      <c r="I2176" s="42"/>
      <c r="J2176" s="42"/>
      <c r="K2176" s="42"/>
      <c r="L2176" s="42"/>
      <c r="M2176" s="42"/>
      <c r="N2176" s="42"/>
      <c r="O2176" s="42"/>
      <c r="P2176" s="42"/>
      <c r="Q2176" s="42"/>
      <c r="R2176" s="42"/>
      <c r="S2176" s="42"/>
    </row>
    <row r="2177" spans="1:19" s="41" customFormat="1" ht="13.5">
      <c r="A2177" s="42"/>
      <c r="B2177" s="42"/>
      <c r="C2177" s="42"/>
      <c r="D2177" s="42"/>
      <c r="E2177" s="42"/>
      <c r="F2177" s="42"/>
      <c r="G2177" s="42"/>
      <c r="H2177" s="42"/>
      <c r="I2177" s="42"/>
      <c r="J2177" s="42"/>
      <c r="K2177" s="42"/>
      <c r="L2177" s="42"/>
      <c r="M2177" s="42"/>
      <c r="N2177" s="42"/>
      <c r="O2177" s="42"/>
      <c r="P2177" s="42"/>
      <c r="Q2177" s="42"/>
      <c r="R2177" s="42"/>
      <c r="S2177" s="42"/>
    </row>
    <row r="2178" spans="1:19" s="41" customFormat="1" ht="13.5">
      <c r="A2178" s="42"/>
      <c r="B2178" s="42"/>
      <c r="C2178" s="42"/>
      <c r="D2178" s="42"/>
      <c r="E2178" s="42"/>
      <c r="F2178" s="42"/>
      <c r="G2178" s="42"/>
      <c r="H2178" s="42"/>
      <c r="I2178" s="42"/>
      <c r="J2178" s="42"/>
      <c r="K2178" s="42"/>
      <c r="L2178" s="42"/>
      <c r="M2178" s="42"/>
      <c r="N2178" s="42"/>
      <c r="O2178" s="42"/>
      <c r="P2178" s="42"/>
      <c r="Q2178" s="42"/>
      <c r="R2178" s="42"/>
      <c r="S2178" s="42"/>
    </row>
    <row r="2179" spans="1:19" s="41" customFormat="1" ht="13.5">
      <c r="A2179" s="42"/>
      <c r="B2179" s="42"/>
      <c r="C2179" s="42"/>
      <c r="D2179" s="42"/>
      <c r="E2179" s="42"/>
      <c r="F2179" s="42"/>
      <c r="G2179" s="42"/>
      <c r="H2179" s="42"/>
      <c r="I2179" s="42"/>
      <c r="J2179" s="42"/>
      <c r="K2179" s="42"/>
      <c r="L2179" s="42"/>
      <c r="M2179" s="42"/>
      <c r="N2179" s="42"/>
      <c r="O2179" s="42"/>
      <c r="P2179" s="42"/>
      <c r="Q2179" s="42"/>
      <c r="R2179" s="42"/>
      <c r="S2179" s="42"/>
    </row>
    <row r="2180" spans="1:19" s="41" customFormat="1" ht="13.5">
      <c r="A2180" s="42"/>
      <c r="B2180" s="42"/>
      <c r="C2180" s="42"/>
      <c r="D2180" s="42"/>
      <c r="E2180" s="42"/>
      <c r="F2180" s="42"/>
      <c r="G2180" s="42"/>
      <c r="H2180" s="42"/>
      <c r="I2180" s="42"/>
      <c r="J2180" s="42"/>
      <c r="K2180" s="42"/>
      <c r="L2180" s="42"/>
      <c r="M2180" s="42"/>
      <c r="N2180" s="42"/>
      <c r="O2180" s="42"/>
      <c r="P2180" s="42"/>
      <c r="Q2180" s="42"/>
      <c r="R2180" s="42"/>
      <c r="S2180" s="42"/>
    </row>
    <row r="2181" spans="1:19" s="41" customFormat="1" ht="13.5">
      <c r="A2181" s="42"/>
      <c r="B2181" s="42"/>
      <c r="C2181" s="42"/>
      <c r="D2181" s="42"/>
      <c r="E2181" s="42"/>
      <c r="F2181" s="42"/>
      <c r="G2181" s="42"/>
      <c r="H2181" s="42"/>
      <c r="I2181" s="42"/>
      <c r="J2181" s="42"/>
      <c r="K2181" s="42"/>
      <c r="L2181" s="42"/>
      <c r="M2181" s="42"/>
      <c r="N2181" s="42"/>
      <c r="O2181" s="42"/>
      <c r="P2181" s="42"/>
      <c r="Q2181" s="42"/>
      <c r="R2181" s="42"/>
      <c r="S2181" s="42"/>
    </row>
    <row r="2182" spans="1:19" s="41" customFormat="1" ht="13.5">
      <c r="A2182" s="42"/>
      <c r="B2182" s="42"/>
      <c r="C2182" s="42"/>
      <c r="D2182" s="42"/>
      <c r="E2182" s="42"/>
      <c r="F2182" s="42"/>
      <c r="G2182" s="42"/>
      <c r="H2182" s="42"/>
      <c r="I2182" s="42"/>
      <c r="J2182" s="42"/>
      <c r="K2182" s="42"/>
      <c r="L2182" s="42"/>
      <c r="M2182" s="42"/>
      <c r="N2182" s="42"/>
      <c r="O2182" s="42"/>
      <c r="P2182" s="42"/>
      <c r="Q2182" s="42"/>
      <c r="R2182" s="42"/>
      <c r="S2182" s="42"/>
    </row>
    <row r="2183" spans="1:19" s="41" customFormat="1" ht="13.5">
      <c r="A2183" s="42"/>
      <c r="B2183" s="42"/>
      <c r="C2183" s="42"/>
      <c r="D2183" s="42"/>
      <c r="E2183" s="42"/>
      <c r="F2183" s="42"/>
      <c r="G2183" s="42"/>
      <c r="H2183" s="42"/>
      <c r="I2183" s="42"/>
      <c r="J2183" s="42"/>
      <c r="K2183" s="42"/>
      <c r="L2183" s="42"/>
      <c r="M2183" s="42"/>
      <c r="N2183" s="42"/>
      <c r="O2183" s="42"/>
      <c r="P2183" s="42"/>
      <c r="Q2183" s="42"/>
      <c r="R2183" s="42"/>
      <c r="S2183" s="42"/>
    </row>
    <row r="2184" spans="1:19" s="41" customFormat="1" ht="13.5">
      <c r="A2184" s="42"/>
      <c r="B2184" s="42"/>
      <c r="C2184" s="42"/>
      <c r="D2184" s="42"/>
      <c r="E2184" s="42"/>
      <c r="F2184" s="42"/>
      <c r="G2184" s="42"/>
      <c r="H2184" s="42"/>
      <c r="I2184" s="42"/>
      <c r="J2184" s="42"/>
      <c r="K2184" s="42"/>
      <c r="L2184" s="42"/>
      <c r="M2184" s="42"/>
      <c r="N2184" s="42"/>
      <c r="O2184" s="42"/>
      <c r="P2184" s="42"/>
      <c r="Q2184" s="42"/>
      <c r="R2184" s="42"/>
      <c r="S2184" s="42"/>
    </row>
    <row r="2185" spans="1:19" s="41" customFormat="1" ht="13.5">
      <c r="A2185" s="42"/>
      <c r="B2185" s="42"/>
      <c r="C2185" s="42"/>
      <c r="D2185" s="42"/>
      <c r="E2185" s="42"/>
      <c r="F2185" s="42"/>
      <c r="G2185" s="42"/>
      <c r="H2185" s="42"/>
      <c r="I2185" s="42"/>
      <c r="J2185" s="42"/>
      <c r="K2185" s="42"/>
      <c r="L2185" s="42"/>
      <c r="M2185" s="42"/>
      <c r="N2185" s="42"/>
      <c r="O2185" s="42"/>
      <c r="P2185" s="42"/>
      <c r="Q2185" s="42"/>
      <c r="R2185" s="42"/>
      <c r="S2185" s="42"/>
    </row>
    <row r="2186" spans="1:19" s="41" customFormat="1" ht="13.5">
      <c r="A2186" s="42"/>
      <c r="B2186" s="42"/>
      <c r="C2186" s="42"/>
      <c r="D2186" s="42"/>
      <c r="E2186" s="42"/>
      <c r="F2186" s="42"/>
      <c r="G2186" s="42"/>
      <c r="H2186" s="42"/>
      <c r="I2186" s="42"/>
      <c r="J2186" s="42"/>
      <c r="K2186" s="42"/>
      <c r="L2186" s="42"/>
      <c r="M2186" s="42"/>
      <c r="N2186" s="42"/>
      <c r="O2186" s="42"/>
      <c r="P2186" s="42"/>
      <c r="Q2186" s="42"/>
      <c r="R2186" s="42"/>
      <c r="S2186" s="42"/>
    </row>
    <row r="2187" spans="1:19" s="41" customFormat="1" ht="13.5">
      <c r="A2187" s="42"/>
      <c r="B2187" s="42"/>
      <c r="C2187" s="42"/>
      <c r="D2187" s="42"/>
      <c r="E2187" s="42"/>
      <c r="F2187" s="42"/>
      <c r="G2187" s="42"/>
      <c r="H2187" s="42"/>
      <c r="I2187" s="42"/>
      <c r="J2187" s="42"/>
      <c r="K2187" s="42"/>
      <c r="L2187" s="42"/>
      <c r="M2187" s="42"/>
      <c r="N2187" s="42"/>
      <c r="O2187" s="42"/>
      <c r="P2187" s="42"/>
      <c r="Q2187" s="42"/>
      <c r="R2187" s="42"/>
      <c r="S2187" s="42"/>
    </row>
    <row r="2188" spans="1:19" s="41" customFormat="1" ht="13.5">
      <c r="A2188" s="42"/>
      <c r="B2188" s="42"/>
      <c r="C2188" s="42"/>
      <c r="D2188" s="42"/>
      <c r="E2188" s="42"/>
      <c r="F2188" s="42"/>
      <c r="G2188" s="42"/>
      <c r="H2188" s="42"/>
      <c r="I2188" s="42"/>
      <c r="J2188" s="42"/>
      <c r="K2188" s="42"/>
      <c r="L2188" s="42"/>
      <c r="M2188" s="42"/>
      <c r="N2188" s="42"/>
      <c r="O2188" s="42"/>
      <c r="P2188" s="42"/>
      <c r="Q2188" s="42"/>
      <c r="R2188" s="42"/>
      <c r="S2188" s="42"/>
    </row>
    <row r="2189" spans="1:19" s="41" customFormat="1" ht="13.5">
      <c r="A2189" s="42"/>
      <c r="B2189" s="42"/>
      <c r="C2189" s="42"/>
      <c r="D2189" s="42"/>
      <c r="E2189" s="42"/>
      <c r="F2189" s="42"/>
      <c r="G2189" s="42"/>
      <c r="H2189" s="42"/>
      <c r="I2189" s="42"/>
      <c r="J2189" s="42"/>
      <c r="K2189" s="42"/>
      <c r="L2189" s="42"/>
      <c r="M2189" s="42"/>
      <c r="N2189" s="42"/>
      <c r="O2189" s="42"/>
      <c r="P2189" s="42"/>
      <c r="Q2189" s="42"/>
      <c r="R2189" s="42"/>
      <c r="S2189" s="42"/>
    </row>
    <row r="2190" spans="1:19" s="41" customFormat="1" ht="13.5">
      <c r="A2190" s="42"/>
      <c r="B2190" s="42"/>
      <c r="C2190" s="42"/>
      <c r="D2190" s="42"/>
      <c r="E2190" s="42"/>
      <c r="F2190" s="42"/>
      <c r="G2190" s="42"/>
      <c r="H2190" s="42"/>
      <c r="I2190" s="42"/>
      <c r="J2190" s="42"/>
      <c r="K2190" s="42"/>
      <c r="L2190" s="42"/>
      <c r="M2190" s="42"/>
      <c r="N2190" s="42"/>
      <c r="O2190" s="42"/>
      <c r="P2190" s="42"/>
      <c r="Q2190" s="42"/>
      <c r="R2190" s="42"/>
      <c r="S2190" s="42"/>
    </row>
    <row r="2191" spans="1:19" s="41" customFormat="1" ht="13.5">
      <c r="A2191" s="42"/>
      <c r="B2191" s="42"/>
      <c r="C2191" s="42"/>
      <c r="D2191" s="42"/>
      <c r="E2191" s="42"/>
      <c r="F2191" s="42"/>
      <c r="G2191" s="42"/>
      <c r="H2191" s="42"/>
      <c r="I2191" s="42"/>
      <c r="J2191" s="42"/>
      <c r="K2191" s="42"/>
      <c r="L2191" s="42"/>
      <c r="M2191" s="42"/>
      <c r="N2191" s="42"/>
      <c r="O2191" s="42"/>
      <c r="P2191" s="42"/>
      <c r="Q2191" s="42"/>
      <c r="R2191" s="42"/>
      <c r="S2191" s="42"/>
    </row>
    <row r="2192" spans="1:19" s="41" customFormat="1" ht="13.5">
      <c r="A2192" s="42"/>
      <c r="B2192" s="42"/>
      <c r="C2192" s="42"/>
      <c r="D2192" s="42"/>
      <c r="E2192" s="42"/>
      <c r="F2192" s="42"/>
      <c r="G2192" s="42"/>
      <c r="H2192" s="42"/>
      <c r="I2192" s="42"/>
      <c r="J2192" s="42"/>
      <c r="K2192" s="42"/>
      <c r="L2192" s="42"/>
      <c r="M2192" s="42"/>
      <c r="N2192" s="42"/>
      <c r="O2192" s="42"/>
      <c r="P2192" s="42"/>
      <c r="Q2192" s="42"/>
      <c r="R2192" s="42"/>
      <c r="S2192" s="42"/>
    </row>
    <row r="2193" spans="1:19" s="41" customFormat="1" ht="13.5">
      <c r="A2193" s="42"/>
      <c r="B2193" s="42"/>
      <c r="C2193" s="42"/>
      <c r="D2193" s="42"/>
      <c r="E2193" s="42"/>
      <c r="F2193" s="42"/>
      <c r="G2193" s="42"/>
      <c r="H2193" s="42"/>
      <c r="I2193" s="42"/>
      <c r="J2193" s="42"/>
      <c r="K2193" s="42"/>
      <c r="L2193" s="42"/>
      <c r="M2193" s="42"/>
      <c r="N2193" s="42"/>
      <c r="O2193" s="42"/>
      <c r="P2193" s="42"/>
      <c r="Q2193" s="42"/>
      <c r="R2193" s="42"/>
      <c r="S2193" s="42"/>
    </row>
    <row r="2194" spans="1:19" s="41" customFormat="1" ht="13.5">
      <c r="A2194" s="42"/>
      <c r="B2194" s="42"/>
      <c r="C2194" s="42"/>
      <c r="D2194" s="42"/>
      <c r="E2194" s="42"/>
      <c r="F2194" s="42"/>
      <c r="G2194" s="42"/>
      <c r="H2194" s="42"/>
      <c r="I2194" s="42"/>
      <c r="J2194" s="42"/>
      <c r="K2194" s="42"/>
      <c r="L2194" s="42"/>
      <c r="M2194" s="42"/>
      <c r="N2194" s="42"/>
      <c r="O2194" s="42"/>
      <c r="P2194" s="42"/>
      <c r="Q2194" s="42"/>
      <c r="R2194" s="42"/>
      <c r="S2194" s="42"/>
    </row>
    <row r="2195" spans="1:19" s="41" customFormat="1" ht="13.5">
      <c r="A2195" s="42"/>
      <c r="B2195" s="42"/>
      <c r="C2195" s="42"/>
      <c r="D2195" s="42"/>
      <c r="E2195" s="42"/>
      <c r="F2195" s="42"/>
      <c r="G2195" s="42"/>
      <c r="H2195" s="42"/>
      <c r="I2195" s="42"/>
      <c r="J2195" s="42"/>
      <c r="K2195" s="42"/>
      <c r="L2195" s="42"/>
      <c r="M2195" s="42"/>
      <c r="N2195" s="42"/>
      <c r="O2195" s="42"/>
      <c r="P2195" s="42"/>
      <c r="Q2195" s="42"/>
      <c r="R2195" s="42"/>
      <c r="S2195" s="42"/>
    </row>
    <row r="2196" spans="1:19" s="41" customFormat="1" ht="13.5">
      <c r="A2196" s="42"/>
      <c r="B2196" s="42"/>
      <c r="C2196" s="42"/>
      <c r="D2196" s="42"/>
      <c r="E2196" s="42"/>
      <c r="F2196" s="42"/>
      <c r="G2196" s="42"/>
      <c r="H2196" s="42"/>
      <c r="I2196" s="42"/>
      <c r="J2196" s="42"/>
      <c r="K2196" s="42"/>
      <c r="L2196" s="42"/>
      <c r="M2196" s="42"/>
      <c r="N2196" s="42"/>
      <c r="O2196" s="42"/>
      <c r="P2196" s="42"/>
      <c r="Q2196" s="42"/>
      <c r="R2196" s="42"/>
      <c r="S2196" s="42"/>
    </row>
    <row r="2197" spans="1:19" s="41" customFormat="1" ht="13.5">
      <c r="A2197" s="42"/>
      <c r="B2197" s="42"/>
      <c r="C2197" s="42"/>
      <c r="D2197" s="42"/>
      <c r="E2197" s="42"/>
      <c r="F2197" s="42"/>
      <c r="G2197" s="42"/>
      <c r="H2197" s="42"/>
      <c r="I2197" s="42"/>
      <c r="J2197" s="42"/>
      <c r="K2197" s="42"/>
      <c r="L2197" s="42"/>
      <c r="M2197" s="42"/>
      <c r="N2197" s="42"/>
      <c r="O2197" s="42"/>
      <c r="P2197" s="42"/>
      <c r="Q2197" s="42"/>
      <c r="R2197" s="42"/>
      <c r="S2197" s="42"/>
    </row>
    <row r="2198" spans="1:19" s="41" customFormat="1" ht="13.5">
      <c r="A2198" s="42"/>
      <c r="B2198" s="42"/>
      <c r="C2198" s="42"/>
      <c r="D2198" s="42"/>
      <c r="E2198" s="42"/>
      <c r="F2198" s="42"/>
      <c r="G2198" s="42"/>
      <c r="H2198" s="42"/>
      <c r="I2198" s="42"/>
      <c r="J2198" s="42"/>
      <c r="K2198" s="42"/>
      <c r="L2198" s="42"/>
      <c r="M2198" s="42"/>
      <c r="N2198" s="42"/>
      <c r="O2198" s="42"/>
      <c r="P2198" s="42"/>
      <c r="Q2198" s="42"/>
      <c r="R2198" s="42"/>
      <c r="S2198" s="42"/>
    </row>
    <row r="2199" spans="1:19" s="41" customFormat="1" ht="13.5">
      <c r="A2199" s="42"/>
      <c r="B2199" s="42"/>
      <c r="C2199" s="42"/>
      <c r="D2199" s="42"/>
      <c r="E2199" s="42"/>
      <c r="F2199" s="42"/>
      <c r="G2199" s="42"/>
      <c r="H2199" s="42"/>
      <c r="I2199" s="42"/>
      <c r="J2199" s="42"/>
      <c r="K2199" s="42"/>
      <c r="L2199" s="42"/>
      <c r="M2199" s="42"/>
      <c r="N2199" s="42"/>
      <c r="O2199" s="42"/>
      <c r="P2199" s="42"/>
      <c r="Q2199" s="42"/>
      <c r="R2199" s="42"/>
      <c r="S2199" s="42"/>
    </row>
    <row r="2200" spans="1:19" s="41" customFormat="1" ht="13.5">
      <c r="A2200" s="42"/>
      <c r="B2200" s="42"/>
      <c r="C2200" s="42"/>
      <c r="D2200" s="42"/>
      <c r="E2200" s="42"/>
      <c r="F2200" s="42"/>
      <c r="G2200" s="42"/>
      <c r="H2200" s="42"/>
      <c r="I2200" s="42"/>
      <c r="J2200" s="42"/>
      <c r="K2200" s="42"/>
      <c r="L2200" s="42"/>
      <c r="M2200" s="42"/>
      <c r="N2200" s="42"/>
      <c r="O2200" s="42"/>
      <c r="P2200" s="42"/>
      <c r="Q2200" s="42"/>
      <c r="R2200" s="42"/>
      <c r="S2200" s="42"/>
    </row>
    <row r="2201" spans="1:19" s="41" customFormat="1" ht="13.5">
      <c r="A2201" s="42"/>
      <c r="B2201" s="42"/>
      <c r="C2201" s="42"/>
      <c r="D2201" s="42"/>
      <c r="E2201" s="42"/>
      <c r="F2201" s="42"/>
      <c r="G2201" s="42"/>
      <c r="H2201" s="42"/>
      <c r="I2201" s="42"/>
      <c r="J2201" s="42"/>
      <c r="K2201" s="42"/>
      <c r="L2201" s="42"/>
      <c r="M2201" s="42"/>
      <c r="N2201" s="42"/>
      <c r="O2201" s="42"/>
      <c r="P2201" s="42"/>
      <c r="Q2201" s="42"/>
      <c r="R2201" s="42"/>
      <c r="S2201" s="42"/>
    </row>
    <row r="2202" spans="1:19" s="41" customFormat="1" ht="13.5">
      <c r="A2202" s="42"/>
      <c r="B2202" s="42"/>
      <c r="C2202" s="42"/>
      <c r="D2202" s="42"/>
      <c r="E2202" s="42"/>
      <c r="F2202" s="42"/>
      <c r="G2202" s="42"/>
      <c r="H2202" s="42"/>
      <c r="I2202" s="42"/>
      <c r="J2202" s="42"/>
      <c r="K2202" s="42"/>
      <c r="L2202" s="42"/>
      <c r="M2202" s="42"/>
      <c r="N2202" s="42"/>
      <c r="O2202" s="42"/>
      <c r="P2202" s="42"/>
      <c r="Q2202" s="42"/>
      <c r="R2202" s="42"/>
      <c r="S2202" s="42"/>
    </row>
    <row r="2203" spans="1:19" s="41" customFormat="1" ht="13.5">
      <c r="A2203" s="42"/>
      <c r="B2203" s="42"/>
      <c r="C2203" s="42"/>
      <c r="D2203" s="42"/>
      <c r="E2203" s="42"/>
      <c r="F2203" s="42"/>
      <c r="G2203" s="42"/>
      <c r="H2203" s="42"/>
      <c r="I2203" s="42"/>
      <c r="J2203" s="42"/>
      <c r="K2203" s="42"/>
      <c r="L2203" s="42"/>
      <c r="M2203" s="42"/>
      <c r="N2203" s="42"/>
      <c r="O2203" s="42"/>
      <c r="P2203" s="42"/>
      <c r="Q2203" s="42"/>
      <c r="R2203" s="42"/>
      <c r="S2203" s="42"/>
    </row>
    <row r="2204" spans="1:19" s="41" customFormat="1" ht="13.5">
      <c r="A2204" s="42"/>
      <c r="B2204" s="42"/>
      <c r="C2204" s="42"/>
      <c r="D2204" s="42"/>
      <c r="E2204" s="42"/>
      <c r="F2204" s="42"/>
      <c r="G2204" s="42"/>
      <c r="H2204" s="42"/>
      <c r="I2204" s="42"/>
      <c r="J2204" s="42"/>
      <c r="K2204" s="42"/>
      <c r="L2204" s="42"/>
      <c r="M2204" s="42"/>
      <c r="N2204" s="42"/>
      <c r="O2204" s="42"/>
      <c r="P2204" s="42"/>
      <c r="Q2204" s="42"/>
      <c r="R2204" s="42"/>
      <c r="S2204" s="42"/>
    </row>
    <row r="2205" spans="1:19" s="41" customFormat="1" ht="13.5">
      <c r="A2205" s="42"/>
      <c r="B2205" s="42"/>
      <c r="C2205" s="42"/>
      <c r="D2205" s="42"/>
      <c r="E2205" s="42"/>
      <c r="F2205" s="42"/>
      <c r="G2205" s="42"/>
      <c r="H2205" s="42"/>
      <c r="I2205" s="42"/>
      <c r="J2205" s="42"/>
      <c r="K2205" s="42"/>
      <c r="L2205" s="42"/>
      <c r="M2205" s="42"/>
      <c r="N2205" s="42"/>
      <c r="O2205" s="42"/>
      <c r="P2205" s="42"/>
      <c r="Q2205" s="42"/>
      <c r="R2205" s="42"/>
      <c r="S2205" s="42"/>
    </row>
    <row r="2206" spans="1:19" s="41" customFormat="1" ht="13.5">
      <c r="A2206" s="42"/>
      <c r="B2206" s="42"/>
      <c r="C2206" s="42"/>
      <c r="D2206" s="42"/>
      <c r="E2206" s="42"/>
      <c r="F2206" s="42"/>
      <c r="G2206" s="42"/>
      <c r="H2206" s="42"/>
      <c r="I2206" s="42"/>
      <c r="J2206" s="42"/>
      <c r="K2206" s="42"/>
      <c r="L2206" s="42"/>
      <c r="M2206" s="42"/>
      <c r="N2206" s="42"/>
      <c r="O2206" s="42"/>
      <c r="P2206" s="42"/>
      <c r="Q2206" s="42"/>
      <c r="R2206" s="42"/>
      <c r="S2206" s="42"/>
    </row>
    <row r="2207" spans="1:19" s="41" customFormat="1" ht="13.5">
      <c r="A2207" s="42"/>
      <c r="B2207" s="42"/>
      <c r="C2207" s="42"/>
      <c r="D2207" s="42"/>
      <c r="E2207" s="42"/>
      <c r="F2207" s="42"/>
      <c r="G2207" s="42"/>
      <c r="H2207" s="42"/>
      <c r="I2207" s="42"/>
      <c r="J2207" s="42"/>
      <c r="K2207" s="42"/>
      <c r="L2207" s="42"/>
      <c r="M2207" s="42"/>
      <c r="N2207" s="42"/>
      <c r="O2207" s="42"/>
      <c r="P2207" s="42"/>
      <c r="Q2207" s="42"/>
      <c r="R2207" s="42"/>
      <c r="S2207" s="42"/>
    </row>
    <row r="2208" spans="1:19" s="41" customFormat="1" ht="13.5">
      <c r="A2208" s="42"/>
      <c r="B2208" s="42"/>
      <c r="C2208" s="42"/>
      <c r="D2208" s="42"/>
      <c r="E2208" s="42"/>
      <c r="F2208" s="42"/>
      <c r="G2208" s="42"/>
      <c r="H2208" s="42"/>
      <c r="I2208" s="42"/>
      <c r="J2208" s="42"/>
      <c r="K2208" s="42"/>
      <c r="L2208" s="42"/>
      <c r="M2208" s="42"/>
      <c r="N2208" s="42"/>
      <c r="O2208" s="42"/>
      <c r="P2208" s="42"/>
      <c r="Q2208" s="42"/>
      <c r="R2208" s="42"/>
      <c r="S2208" s="42"/>
    </row>
    <row r="2209" spans="1:19" s="41" customFormat="1" ht="13.5">
      <c r="A2209" s="42"/>
      <c r="B2209" s="42"/>
      <c r="C2209" s="42"/>
      <c r="D2209" s="42"/>
      <c r="E2209" s="42"/>
      <c r="F2209" s="42"/>
      <c r="G2209" s="42"/>
      <c r="H2209" s="42"/>
      <c r="I2209" s="42"/>
      <c r="J2209" s="42"/>
      <c r="K2209" s="42"/>
      <c r="L2209" s="42"/>
      <c r="M2209" s="42"/>
      <c r="N2209" s="42"/>
      <c r="O2209" s="42"/>
      <c r="P2209" s="42"/>
      <c r="Q2209" s="42"/>
      <c r="R2209" s="42"/>
      <c r="S2209" s="42"/>
    </row>
    <row r="2210" spans="1:19" s="41" customFormat="1" ht="13.5">
      <c r="A2210" s="42"/>
      <c r="B2210" s="42"/>
      <c r="C2210" s="42"/>
      <c r="D2210" s="42"/>
      <c r="E2210" s="42"/>
      <c r="F2210" s="42"/>
      <c r="G2210" s="42"/>
      <c r="H2210" s="42"/>
      <c r="I2210" s="42"/>
      <c r="J2210" s="42"/>
      <c r="K2210" s="42"/>
      <c r="L2210" s="42"/>
      <c r="M2210" s="42"/>
      <c r="N2210" s="42"/>
      <c r="O2210" s="42"/>
      <c r="P2210" s="42"/>
      <c r="Q2210" s="42"/>
      <c r="R2210" s="42"/>
      <c r="S2210" s="42"/>
    </row>
    <row r="2211" spans="1:19" s="41" customFormat="1" ht="13.5">
      <c r="A2211" s="42"/>
      <c r="B2211" s="42"/>
      <c r="C2211" s="42"/>
      <c r="D2211" s="42"/>
      <c r="E2211" s="42"/>
      <c r="F2211" s="42"/>
      <c r="G2211" s="42"/>
      <c r="H2211" s="42"/>
      <c r="I2211" s="42"/>
      <c r="J2211" s="42"/>
      <c r="K2211" s="42"/>
      <c r="L2211" s="42"/>
      <c r="M2211" s="42"/>
      <c r="N2211" s="42"/>
      <c r="O2211" s="42"/>
      <c r="P2211" s="42"/>
      <c r="Q2211" s="42"/>
      <c r="R2211" s="42"/>
      <c r="S2211" s="42"/>
    </row>
    <row r="2212" spans="1:19" s="41" customFormat="1" ht="13.5">
      <c r="A2212" s="42"/>
      <c r="B2212" s="42"/>
      <c r="C2212" s="42"/>
      <c r="D2212" s="42"/>
      <c r="E2212" s="42"/>
      <c r="F2212" s="42"/>
      <c r="G2212" s="42"/>
      <c r="H2212" s="42"/>
      <c r="I2212" s="42"/>
      <c r="J2212" s="42"/>
      <c r="K2212" s="42"/>
      <c r="L2212" s="42"/>
      <c r="M2212" s="42"/>
      <c r="N2212" s="42"/>
      <c r="O2212" s="42"/>
      <c r="P2212" s="42"/>
      <c r="Q2212" s="42"/>
      <c r="R2212" s="42"/>
      <c r="S2212" s="42"/>
    </row>
    <row r="2213" spans="1:19" s="41" customFormat="1" ht="13.5">
      <c r="A2213" s="42"/>
      <c r="B2213" s="42"/>
      <c r="C2213" s="42"/>
      <c r="D2213" s="42"/>
      <c r="E2213" s="42"/>
      <c r="F2213" s="42"/>
      <c r="G2213" s="42"/>
      <c r="H2213" s="42"/>
      <c r="I2213" s="42"/>
      <c r="J2213" s="42"/>
      <c r="K2213" s="42"/>
      <c r="L2213" s="42"/>
      <c r="M2213" s="42"/>
      <c r="N2213" s="42"/>
      <c r="O2213" s="42"/>
      <c r="P2213" s="42"/>
      <c r="Q2213" s="42"/>
      <c r="R2213" s="42"/>
      <c r="S2213" s="42"/>
    </row>
    <row r="2214" spans="1:19" s="41" customFormat="1" ht="13.5">
      <c r="A2214" s="42"/>
      <c r="B2214" s="42"/>
      <c r="C2214" s="42"/>
      <c r="D2214" s="42"/>
      <c r="E2214" s="42"/>
      <c r="F2214" s="42"/>
      <c r="G2214" s="42"/>
      <c r="H2214" s="42"/>
      <c r="I2214" s="42"/>
      <c r="J2214" s="42"/>
      <c r="K2214" s="42"/>
      <c r="L2214" s="42"/>
      <c r="M2214" s="42"/>
      <c r="N2214" s="42"/>
      <c r="O2214" s="42"/>
      <c r="P2214" s="42"/>
      <c r="Q2214" s="42"/>
      <c r="R2214" s="42"/>
      <c r="S2214" s="42"/>
    </row>
    <row r="2215" spans="1:19" s="41" customFormat="1" ht="13.5">
      <c r="A2215" s="42"/>
      <c r="B2215" s="42"/>
      <c r="C2215" s="42"/>
      <c r="D2215" s="42"/>
      <c r="E2215" s="42"/>
      <c r="F2215" s="42"/>
      <c r="G2215" s="42"/>
      <c r="H2215" s="42"/>
      <c r="I2215" s="42"/>
      <c r="J2215" s="42"/>
      <c r="K2215" s="42"/>
      <c r="L2215" s="42"/>
      <c r="M2215" s="42"/>
      <c r="N2215" s="42"/>
      <c r="O2215" s="42"/>
      <c r="P2215" s="42"/>
      <c r="Q2215" s="42"/>
      <c r="R2215" s="42"/>
      <c r="S2215" s="42"/>
    </row>
    <row r="2216" spans="1:19" s="41" customFormat="1" ht="13.5">
      <c r="A2216" s="42"/>
      <c r="B2216" s="42"/>
      <c r="C2216" s="42"/>
      <c r="D2216" s="42"/>
      <c r="E2216" s="42"/>
      <c r="F2216" s="42"/>
      <c r="G2216" s="42"/>
      <c r="H2216" s="42"/>
      <c r="I2216" s="42"/>
      <c r="J2216" s="42"/>
      <c r="K2216" s="42"/>
      <c r="L2216" s="42"/>
      <c r="M2216" s="42"/>
      <c r="N2216" s="42"/>
      <c r="O2216" s="42"/>
      <c r="P2216" s="42"/>
      <c r="Q2216" s="42"/>
      <c r="R2216" s="42"/>
      <c r="S2216" s="42"/>
    </row>
    <row r="2217" spans="1:19" s="41" customFormat="1" ht="13.5">
      <c r="A2217" s="42"/>
      <c r="B2217" s="42"/>
      <c r="C2217" s="42"/>
      <c r="D2217" s="42"/>
      <c r="E2217" s="42"/>
      <c r="F2217" s="42"/>
      <c r="G2217" s="42"/>
      <c r="H2217" s="42"/>
      <c r="I2217" s="42"/>
      <c r="J2217" s="42"/>
      <c r="K2217" s="42"/>
      <c r="L2217" s="42"/>
      <c r="M2217" s="42"/>
      <c r="N2217" s="42"/>
      <c r="O2217" s="42"/>
      <c r="P2217" s="42"/>
      <c r="Q2217" s="42"/>
      <c r="R2217" s="42"/>
      <c r="S2217" s="42"/>
    </row>
    <row r="2218" spans="1:19" s="41" customFormat="1" ht="13.5">
      <c r="A2218" s="42"/>
      <c r="B2218" s="42"/>
      <c r="C2218" s="42"/>
      <c r="D2218" s="42"/>
      <c r="E2218" s="42"/>
      <c r="F2218" s="42"/>
      <c r="G2218" s="42"/>
      <c r="H2218" s="42"/>
      <c r="I2218" s="42"/>
      <c r="J2218" s="42"/>
      <c r="K2218" s="42"/>
      <c r="L2218" s="42"/>
      <c r="M2218" s="42"/>
      <c r="N2218" s="42"/>
      <c r="O2218" s="42"/>
      <c r="P2218" s="42"/>
      <c r="Q2218" s="42"/>
      <c r="R2218" s="42"/>
      <c r="S2218" s="42"/>
    </row>
    <row r="2219" spans="1:19" s="41" customFormat="1" ht="13.5">
      <c r="A2219" s="42"/>
      <c r="B2219" s="42"/>
      <c r="C2219" s="42"/>
      <c r="D2219" s="42"/>
      <c r="E2219" s="42"/>
      <c r="F2219" s="42"/>
      <c r="G2219" s="42"/>
      <c r="H2219" s="42"/>
      <c r="I2219" s="42"/>
      <c r="J2219" s="42"/>
      <c r="K2219" s="42"/>
      <c r="L2219" s="42"/>
      <c r="M2219" s="42"/>
      <c r="N2219" s="42"/>
      <c r="O2219" s="42"/>
      <c r="P2219" s="42"/>
      <c r="Q2219" s="42"/>
      <c r="R2219" s="42"/>
      <c r="S2219" s="42"/>
    </row>
    <row r="2220" spans="1:19" s="41" customFormat="1" ht="13.5">
      <c r="A2220" s="42"/>
      <c r="B2220" s="42"/>
      <c r="C2220" s="42"/>
      <c r="D2220" s="42"/>
      <c r="E2220" s="42"/>
      <c r="F2220" s="42"/>
      <c r="G2220" s="42"/>
      <c r="H2220" s="42"/>
      <c r="I2220" s="42"/>
      <c r="J2220" s="42"/>
      <c r="K2220" s="42"/>
      <c r="L2220" s="42"/>
      <c r="M2220" s="42"/>
      <c r="N2220" s="42"/>
      <c r="O2220" s="42"/>
      <c r="P2220" s="42"/>
      <c r="Q2220" s="42"/>
      <c r="R2220" s="42"/>
      <c r="S2220" s="42"/>
    </row>
    <row r="2221" spans="1:19" s="41" customFormat="1" ht="13.5">
      <c r="A2221" s="42"/>
      <c r="B2221" s="42"/>
      <c r="C2221" s="42"/>
      <c r="D2221" s="42"/>
      <c r="E2221" s="42"/>
      <c r="F2221" s="42"/>
      <c r="G2221" s="42"/>
      <c r="H2221" s="42"/>
      <c r="I2221" s="42"/>
      <c r="J2221" s="42"/>
      <c r="K2221" s="42"/>
      <c r="L2221" s="42"/>
      <c r="M2221" s="42"/>
      <c r="N2221" s="42"/>
      <c r="O2221" s="42"/>
      <c r="P2221" s="42"/>
      <c r="Q2221" s="42"/>
      <c r="R2221" s="42"/>
      <c r="S2221" s="42"/>
    </row>
    <row r="2222" spans="1:19" s="41" customFormat="1" ht="13.5">
      <c r="A2222" s="42"/>
      <c r="B2222" s="42"/>
      <c r="C2222" s="42"/>
      <c r="D2222" s="42"/>
      <c r="E2222" s="42"/>
      <c r="F2222" s="42"/>
      <c r="G2222" s="42"/>
      <c r="H2222" s="42"/>
      <c r="I2222" s="42"/>
      <c r="J2222" s="42"/>
      <c r="K2222" s="42"/>
      <c r="L2222" s="42"/>
      <c r="M2222" s="42"/>
      <c r="N2222" s="42"/>
      <c r="O2222" s="42"/>
      <c r="P2222" s="42"/>
      <c r="Q2222" s="42"/>
      <c r="R2222" s="42"/>
      <c r="S2222" s="42"/>
    </row>
    <row r="2223" spans="1:19" s="41" customFormat="1" ht="13.5">
      <c r="A2223" s="42"/>
      <c r="B2223" s="42"/>
      <c r="C2223" s="42"/>
      <c r="D2223" s="42"/>
      <c r="E2223" s="42"/>
      <c r="F2223" s="42"/>
      <c r="G2223" s="42"/>
      <c r="H2223" s="42"/>
      <c r="I2223" s="42"/>
      <c r="J2223" s="42"/>
      <c r="K2223" s="42"/>
      <c r="L2223" s="42"/>
      <c r="M2223" s="42"/>
      <c r="N2223" s="42"/>
      <c r="O2223" s="42"/>
      <c r="P2223" s="42"/>
      <c r="Q2223" s="42"/>
      <c r="R2223" s="42"/>
      <c r="S2223" s="42"/>
    </row>
    <row r="2224" spans="1:19" s="41" customFormat="1" ht="13.5">
      <c r="A2224" s="42"/>
      <c r="B2224" s="42"/>
      <c r="C2224" s="42"/>
      <c r="D2224" s="42"/>
      <c r="E2224" s="42"/>
      <c r="F2224" s="42"/>
      <c r="G2224" s="42"/>
      <c r="H2224" s="42"/>
      <c r="I2224" s="42"/>
      <c r="J2224" s="42"/>
      <c r="K2224" s="42"/>
      <c r="L2224" s="42"/>
      <c r="M2224" s="42"/>
      <c r="N2224" s="42"/>
      <c r="O2224" s="42"/>
      <c r="P2224" s="42"/>
      <c r="Q2224" s="42"/>
      <c r="R2224" s="42"/>
      <c r="S2224" s="42"/>
    </row>
    <row r="2225" spans="1:19" s="41" customFormat="1" ht="13.5">
      <c r="A2225" s="42"/>
      <c r="B2225" s="42"/>
      <c r="C2225" s="42"/>
      <c r="D2225" s="42"/>
      <c r="E2225" s="42"/>
      <c r="F2225" s="42"/>
      <c r="G2225" s="42"/>
      <c r="H2225" s="42"/>
      <c r="I2225" s="42"/>
      <c r="J2225" s="42"/>
      <c r="K2225" s="42"/>
      <c r="L2225" s="42"/>
      <c r="M2225" s="42"/>
      <c r="N2225" s="42"/>
      <c r="O2225" s="42"/>
      <c r="P2225" s="42"/>
      <c r="Q2225" s="42"/>
      <c r="R2225" s="42"/>
      <c r="S2225" s="42"/>
    </row>
    <row r="2226" spans="1:19" s="41" customFormat="1" ht="13.5">
      <c r="A2226" s="42"/>
      <c r="B2226" s="42"/>
      <c r="C2226" s="42"/>
      <c r="D2226" s="42"/>
      <c r="E2226" s="42"/>
      <c r="F2226" s="42"/>
      <c r="G2226" s="42"/>
      <c r="H2226" s="42"/>
      <c r="I2226" s="42"/>
      <c r="J2226" s="42"/>
      <c r="K2226" s="42"/>
      <c r="L2226" s="42"/>
      <c r="M2226" s="42"/>
      <c r="N2226" s="42"/>
      <c r="O2226" s="42"/>
      <c r="P2226" s="42"/>
      <c r="Q2226" s="42"/>
      <c r="R2226" s="42"/>
      <c r="S2226" s="42"/>
    </row>
    <row r="2227" spans="1:19" s="41" customFormat="1" ht="13.5">
      <c r="A2227" s="42"/>
      <c r="B2227" s="42"/>
      <c r="C2227" s="42"/>
      <c r="D2227" s="42"/>
      <c r="E2227" s="42"/>
      <c r="F2227" s="42"/>
      <c r="G2227" s="42"/>
      <c r="H2227" s="42"/>
      <c r="I2227" s="42"/>
      <c r="J2227" s="42"/>
      <c r="K2227" s="42"/>
      <c r="L2227" s="42"/>
      <c r="M2227" s="42"/>
      <c r="N2227" s="42"/>
      <c r="O2227" s="42"/>
      <c r="P2227" s="42"/>
      <c r="Q2227" s="42"/>
      <c r="R2227" s="42"/>
      <c r="S2227" s="42"/>
    </row>
    <row r="2228" spans="1:19" s="41" customFormat="1" ht="13.5">
      <c r="A2228" s="42"/>
      <c r="B2228" s="42"/>
      <c r="C2228" s="42"/>
      <c r="D2228" s="42"/>
      <c r="E2228" s="42"/>
      <c r="F2228" s="42"/>
      <c r="G2228" s="42"/>
      <c r="H2228" s="42"/>
      <c r="I2228" s="42"/>
      <c r="J2228" s="42"/>
      <c r="K2228" s="42"/>
      <c r="L2228" s="42"/>
      <c r="M2228" s="42"/>
      <c r="N2228" s="42"/>
      <c r="O2228" s="42"/>
      <c r="P2228" s="42"/>
      <c r="Q2228" s="42"/>
      <c r="R2228" s="42"/>
      <c r="S2228" s="42"/>
    </row>
    <row r="2229" spans="1:19" s="41" customFormat="1" ht="13.5">
      <c r="A2229" s="42"/>
      <c r="B2229" s="42"/>
      <c r="C2229" s="42"/>
      <c r="D2229" s="42"/>
      <c r="E2229" s="42"/>
      <c r="F2229" s="42"/>
      <c r="G2229" s="42"/>
      <c r="H2229" s="42"/>
      <c r="I2229" s="42"/>
      <c r="J2229" s="42"/>
      <c r="K2229" s="42"/>
      <c r="L2229" s="42"/>
      <c r="M2229" s="42"/>
      <c r="N2229" s="42"/>
      <c r="O2229" s="42"/>
      <c r="P2229" s="42"/>
      <c r="Q2229" s="42"/>
      <c r="R2229" s="42"/>
      <c r="S2229" s="42"/>
    </row>
    <row r="2230" spans="1:19" s="41" customFormat="1" ht="13.5">
      <c r="A2230" s="42"/>
      <c r="B2230" s="42"/>
      <c r="C2230" s="42"/>
      <c r="D2230" s="42"/>
      <c r="E2230" s="42"/>
      <c r="F2230" s="42"/>
      <c r="G2230" s="42"/>
      <c r="H2230" s="42"/>
      <c r="I2230" s="42"/>
      <c r="J2230" s="42"/>
      <c r="K2230" s="42"/>
      <c r="L2230" s="42"/>
      <c r="M2230" s="42"/>
      <c r="N2230" s="42"/>
      <c r="O2230" s="42"/>
      <c r="P2230" s="42"/>
      <c r="Q2230" s="42"/>
      <c r="R2230" s="42"/>
      <c r="S2230" s="42"/>
    </row>
    <row r="2231" spans="1:19" s="41" customFormat="1" ht="13.5">
      <c r="A2231" s="42"/>
      <c r="B2231" s="42"/>
      <c r="C2231" s="42"/>
      <c r="D2231" s="42"/>
      <c r="E2231" s="42"/>
      <c r="F2231" s="42"/>
      <c r="G2231" s="42"/>
      <c r="H2231" s="42"/>
      <c r="I2231" s="42"/>
      <c r="J2231" s="42"/>
      <c r="K2231" s="42"/>
      <c r="L2231" s="42"/>
      <c r="M2231" s="42"/>
      <c r="N2231" s="42"/>
      <c r="O2231" s="42"/>
      <c r="P2231" s="42"/>
      <c r="Q2231" s="42"/>
      <c r="R2231" s="42"/>
      <c r="S2231" s="42"/>
    </row>
    <row r="2232" spans="1:19" s="41" customFormat="1" ht="13.5">
      <c r="A2232" s="42"/>
      <c r="B2232" s="42"/>
      <c r="C2232" s="42"/>
      <c r="D2232" s="42"/>
      <c r="E2232" s="42"/>
      <c r="F2232" s="42"/>
      <c r="G2232" s="42"/>
      <c r="H2232" s="42"/>
      <c r="I2232" s="42"/>
      <c r="J2232" s="42"/>
      <c r="K2232" s="42"/>
      <c r="L2232" s="42"/>
      <c r="M2232" s="42"/>
      <c r="N2232" s="42"/>
      <c r="O2232" s="42"/>
      <c r="P2232" s="42"/>
      <c r="Q2232" s="42"/>
      <c r="R2232" s="42"/>
      <c r="S2232" s="42"/>
    </row>
    <row r="2233" spans="1:19" s="41" customFormat="1" ht="13.5">
      <c r="A2233" s="42"/>
      <c r="B2233" s="42"/>
      <c r="C2233" s="42"/>
      <c r="D2233" s="42"/>
      <c r="E2233" s="42"/>
      <c r="F2233" s="42"/>
      <c r="G2233" s="42"/>
      <c r="H2233" s="42"/>
      <c r="I2233" s="42"/>
      <c r="J2233" s="42"/>
      <c r="K2233" s="42"/>
      <c r="L2233" s="42"/>
      <c r="M2233" s="42"/>
      <c r="N2233" s="42"/>
      <c r="O2233" s="42"/>
      <c r="P2233" s="42"/>
      <c r="Q2233" s="42"/>
      <c r="R2233" s="42"/>
      <c r="S2233" s="42"/>
    </row>
    <row r="2234" spans="1:19" s="41" customFormat="1" ht="13.5">
      <c r="A2234" s="42"/>
      <c r="B2234" s="42"/>
      <c r="C2234" s="42"/>
      <c r="D2234" s="42"/>
      <c r="E2234" s="42"/>
      <c r="F2234" s="42"/>
      <c r="G2234" s="42"/>
      <c r="H2234" s="42"/>
      <c r="I2234" s="42"/>
      <c r="J2234" s="42"/>
      <c r="K2234" s="42"/>
      <c r="L2234" s="42"/>
      <c r="M2234" s="42"/>
      <c r="N2234" s="42"/>
      <c r="O2234" s="42"/>
      <c r="P2234" s="42"/>
      <c r="Q2234" s="42"/>
      <c r="R2234" s="42"/>
      <c r="S2234" s="42"/>
    </row>
    <row r="2235" spans="1:19" s="41" customFormat="1" ht="13.5">
      <c r="A2235" s="42"/>
      <c r="B2235" s="42"/>
      <c r="C2235" s="42"/>
      <c r="D2235" s="42"/>
      <c r="E2235" s="42"/>
      <c r="F2235" s="42"/>
      <c r="G2235" s="42"/>
      <c r="H2235" s="42"/>
      <c r="I2235" s="42"/>
      <c r="J2235" s="42"/>
      <c r="K2235" s="42"/>
      <c r="L2235" s="42"/>
      <c r="M2235" s="42"/>
      <c r="N2235" s="42"/>
      <c r="O2235" s="42"/>
      <c r="P2235" s="42"/>
      <c r="Q2235" s="42"/>
      <c r="R2235" s="42"/>
      <c r="S2235" s="42"/>
    </row>
    <row r="2236" spans="1:19" s="41" customFormat="1" ht="13.5">
      <c r="A2236" s="42"/>
      <c r="B2236" s="42"/>
      <c r="C2236" s="42"/>
      <c r="D2236" s="42"/>
      <c r="E2236" s="42"/>
      <c r="F2236" s="42"/>
      <c r="G2236" s="42"/>
      <c r="H2236" s="42"/>
      <c r="I2236" s="42"/>
      <c r="J2236" s="42"/>
      <c r="K2236" s="42"/>
      <c r="L2236" s="42"/>
      <c r="M2236" s="42"/>
      <c r="N2236" s="42"/>
      <c r="O2236" s="42"/>
      <c r="P2236" s="42"/>
      <c r="Q2236" s="42"/>
      <c r="R2236" s="42"/>
      <c r="S2236" s="42"/>
    </row>
    <row r="2237" spans="1:19" s="41" customFormat="1" ht="13.5">
      <c r="A2237" s="42"/>
      <c r="B2237" s="42"/>
      <c r="C2237" s="42"/>
      <c r="D2237" s="42"/>
      <c r="E2237" s="42"/>
      <c r="F2237" s="42"/>
      <c r="G2237" s="42"/>
      <c r="H2237" s="42"/>
      <c r="I2237" s="42"/>
      <c r="J2237" s="42"/>
      <c r="K2237" s="42"/>
      <c r="L2237" s="42"/>
      <c r="M2237" s="42"/>
      <c r="N2237" s="42"/>
      <c r="O2237" s="42"/>
      <c r="P2237" s="42"/>
      <c r="Q2237" s="42"/>
      <c r="R2237" s="42"/>
      <c r="S2237" s="42"/>
    </row>
    <row r="2238" spans="1:19" s="41" customFormat="1" ht="13.5">
      <c r="A2238" s="42"/>
      <c r="B2238" s="42"/>
      <c r="C2238" s="42"/>
      <c r="D2238" s="42"/>
      <c r="E2238" s="42"/>
      <c r="F2238" s="42"/>
      <c r="G2238" s="42"/>
      <c r="H2238" s="42"/>
      <c r="I2238" s="42"/>
      <c r="J2238" s="42"/>
      <c r="K2238" s="42"/>
      <c r="L2238" s="42"/>
      <c r="M2238" s="42"/>
      <c r="N2238" s="42"/>
      <c r="O2238" s="42"/>
      <c r="P2238" s="42"/>
      <c r="Q2238" s="42"/>
      <c r="R2238" s="42"/>
      <c r="S2238" s="42"/>
    </row>
    <row r="2239" spans="1:19" s="41" customFormat="1" ht="13.5">
      <c r="A2239" s="42"/>
      <c r="B2239" s="42"/>
      <c r="C2239" s="42"/>
      <c r="D2239" s="42"/>
      <c r="E2239" s="42"/>
      <c r="F2239" s="42"/>
      <c r="G2239" s="42"/>
      <c r="H2239" s="42"/>
      <c r="I2239" s="42"/>
      <c r="J2239" s="42"/>
      <c r="K2239" s="42"/>
      <c r="L2239" s="42"/>
      <c r="M2239" s="42"/>
      <c r="N2239" s="42"/>
      <c r="O2239" s="42"/>
      <c r="P2239" s="42"/>
      <c r="Q2239" s="42"/>
      <c r="R2239" s="42"/>
      <c r="S2239" s="42"/>
    </row>
    <row r="2240" spans="1:19" s="41" customFormat="1" ht="13.5">
      <c r="A2240" s="42"/>
      <c r="B2240" s="42"/>
      <c r="C2240" s="42"/>
      <c r="D2240" s="42"/>
      <c r="E2240" s="42"/>
      <c r="F2240" s="42"/>
      <c r="G2240" s="42"/>
      <c r="H2240" s="42"/>
      <c r="I2240" s="42"/>
      <c r="J2240" s="42"/>
      <c r="K2240" s="42"/>
      <c r="L2240" s="42"/>
      <c r="M2240" s="42"/>
      <c r="N2240" s="42"/>
      <c r="O2240" s="42"/>
      <c r="P2240" s="42"/>
      <c r="Q2240" s="42"/>
      <c r="R2240" s="42"/>
      <c r="S2240" s="42"/>
    </row>
    <row r="2241" spans="1:19" s="41" customFormat="1" ht="13.5">
      <c r="A2241" s="42"/>
      <c r="B2241" s="42"/>
      <c r="C2241" s="42"/>
      <c r="D2241" s="42"/>
      <c r="E2241" s="42"/>
      <c r="F2241" s="42"/>
      <c r="G2241" s="42"/>
      <c r="H2241" s="42"/>
      <c r="I2241" s="42"/>
      <c r="J2241" s="42"/>
      <c r="K2241" s="42"/>
      <c r="L2241" s="42"/>
      <c r="M2241" s="42"/>
      <c r="N2241" s="42"/>
      <c r="O2241" s="42"/>
      <c r="P2241" s="42"/>
      <c r="Q2241" s="42"/>
      <c r="R2241" s="42"/>
      <c r="S2241" s="42"/>
    </row>
    <row r="2242" spans="1:19" s="41" customFormat="1" ht="13.5">
      <c r="A2242" s="42"/>
      <c r="B2242" s="42"/>
      <c r="C2242" s="42"/>
      <c r="D2242" s="42"/>
      <c r="E2242" s="42"/>
      <c r="F2242" s="42"/>
      <c r="G2242" s="42"/>
      <c r="H2242" s="42"/>
      <c r="I2242" s="42"/>
      <c r="J2242" s="42"/>
      <c r="K2242" s="42"/>
      <c r="L2242" s="42"/>
      <c r="M2242" s="42"/>
      <c r="N2242" s="42"/>
      <c r="O2242" s="42"/>
      <c r="P2242" s="42"/>
      <c r="Q2242" s="42"/>
      <c r="R2242" s="42"/>
      <c r="S2242" s="42"/>
    </row>
    <row r="2243" spans="1:19" s="41" customFormat="1" ht="13.5">
      <c r="A2243" s="42"/>
      <c r="B2243" s="42"/>
      <c r="C2243" s="42"/>
      <c r="D2243" s="42"/>
      <c r="E2243" s="42"/>
      <c r="F2243" s="42"/>
      <c r="G2243" s="42"/>
      <c r="H2243" s="42"/>
      <c r="I2243" s="42"/>
      <c r="J2243" s="42"/>
      <c r="K2243" s="42"/>
      <c r="L2243" s="42"/>
      <c r="M2243" s="42"/>
      <c r="N2243" s="42"/>
      <c r="O2243" s="42"/>
      <c r="P2243" s="42"/>
      <c r="Q2243" s="42"/>
      <c r="R2243" s="42"/>
      <c r="S2243" s="42"/>
    </row>
    <row r="2244" spans="1:19" s="41" customFormat="1" ht="13.5">
      <c r="A2244" s="42"/>
      <c r="B2244" s="42"/>
      <c r="C2244" s="42"/>
      <c r="D2244" s="42"/>
      <c r="E2244" s="42"/>
      <c r="F2244" s="42"/>
      <c r="G2244" s="42"/>
      <c r="H2244" s="42"/>
      <c r="I2244" s="42"/>
      <c r="J2244" s="42"/>
      <c r="K2244" s="42"/>
      <c r="L2244" s="42"/>
      <c r="M2244" s="42"/>
      <c r="N2244" s="42"/>
      <c r="O2244" s="42"/>
      <c r="P2244" s="42"/>
      <c r="Q2244" s="42"/>
      <c r="R2244" s="42"/>
      <c r="S2244" s="42"/>
    </row>
    <row r="2245" spans="1:19" s="41" customFormat="1" ht="13.5">
      <c r="A2245" s="42"/>
      <c r="B2245" s="42"/>
      <c r="C2245" s="42"/>
      <c r="D2245" s="42"/>
      <c r="E2245" s="42"/>
      <c r="F2245" s="42"/>
      <c r="G2245" s="42"/>
      <c r="H2245" s="42"/>
      <c r="I2245" s="42"/>
      <c r="J2245" s="42"/>
      <c r="K2245" s="42"/>
      <c r="L2245" s="42"/>
      <c r="M2245" s="42"/>
      <c r="N2245" s="42"/>
      <c r="O2245" s="42"/>
      <c r="P2245" s="42"/>
      <c r="Q2245" s="42"/>
      <c r="R2245" s="42"/>
      <c r="S2245" s="42"/>
    </row>
    <row r="2246" spans="1:19" s="41" customFormat="1" ht="13.5">
      <c r="A2246" s="42"/>
      <c r="B2246" s="42"/>
      <c r="C2246" s="42"/>
      <c r="D2246" s="42"/>
      <c r="E2246" s="42"/>
      <c r="F2246" s="42"/>
      <c r="G2246" s="42"/>
      <c r="H2246" s="42"/>
      <c r="I2246" s="42"/>
      <c r="J2246" s="42"/>
      <c r="K2246" s="42"/>
      <c r="L2246" s="42"/>
      <c r="M2246" s="42"/>
      <c r="N2246" s="42"/>
      <c r="O2246" s="42"/>
      <c r="P2246" s="42"/>
      <c r="Q2246" s="42"/>
      <c r="R2246" s="42"/>
      <c r="S2246" s="42"/>
    </row>
    <row r="2247" spans="1:19" s="41" customFormat="1" ht="13.5">
      <c r="A2247" s="42"/>
      <c r="B2247" s="42"/>
      <c r="C2247" s="42"/>
      <c r="D2247" s="42"/>
      <c r="E2247" s="42"/>
      <c r="F2247" s="42"/>
      <c r="G2247" s="42"/>
      <c r="H2247" s="42"/>
      <c r="I2247" s="42"/>
      <c r="J2247" s="42"/>
      <c r="K2247" s="42"/>
      <c r="L2247" s="42"/>
      <c r="M2247" s="42"/>
      <c r="N2247" s="42"/>
      <c r="O2247" s="42"/>
      <c r="P2247" s="42"/>
      <c r="Q2247" s="42"/>
      <c r="R2247" s="42"/>
      <c r="S2247" s="42"/>
    </row>
    <row r="2248" spans="1:19" s="41" customFormat="1" ht="13.5">
      <c r="A2248" s="42"/>
      <c r="B2248" s="42"/>
      <c r="C2248" s="42"/>
      <c r="D2248" s="42"/>
      <c r="E2248" s="42"/>
      <c r="F2248" s="42"/>
      <c r="G2248" s="42"/>
      <c r="H2248" s="42"/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</row>
    <row r="2249" spans="1:19" s="41" customFormat="1" ht="13.5">
      <c r="A2249" s="42"/>
      <c r="B2249" s="42"/>
      <c r="C2249" s="42"/>
      <c r="D2249" s="42"/>
      <c r="E2249" s="42"/>
      <c r="F2249" s="42"/>
      <c r="G2249" s="42"/>
      <c r="H2249" s="42"/>
      <c r="I2249" s="42"/>
      <c r="J2249" s="42"/>
      <c r="K2249" s="42"/>
      <c r="L2249" s="42"/>
      <c r="M2249" s="42"/>
      <c r="N2249" s="42"/>
      <c r="O2249" s="42"/>
      <c r="P2249" s="42"/>
      <c r="Q2249" s="42"/>
      <c r="R2249" s="42"/>
      <c r="S2249" s="42"/>
    </row>
    <row r="2250" spans="1:19" s="41" customFormat="1" ht="13.5">
      <c r="A2250" s="42"/>
      <c r="B2250" s="42"/>
      <c r="C2250" s="42"/>
      <c r="D2250" s="42"/>
      <c r="E2250" s="42"/>
      <c r="F2250" s="42"/>
      <c r="G2250" s="42"/>
      <c r="H2250" s="42"/>
      <c r="I2250" s="42"/>
      <c r="J2250" s="42"/>
      <c r="K2250" s="42"/>
      <c r="L2250" s="42"/>
      <c r="M2250" s="42"/>
      <c r="N2250" s="42"/>
      <c r="O2250" s="42"/>
      <c r="P2250" s="42"/>
      <c r="Q2250" s="42"/>
      <c r="R2250" s="42"/>
      <c r="S2250" s="42"/>
    </row>
    <row r="2251" spans="1:19" s="41" customFormat="1" ht="13.5">
      <c r="A2251" s="42"/>
      <c r="B2251" s="42"/>
      <c r="C2251" s="42"/>
      <c r="D2251" s="42"/>
      <c r="E2251" s="42"/>
      <c r="F2251" s="42"/>
      <c r="G2251" s="42"/>
      <c r="H2251" s="42"/>
      <c r="I2251" s="42"/>
      <c r="J2251" s="42"/>
      <c r="K2251" s="42"/>
      <c r="L2251" s="42"/>
      <c r="M2251" s="42"/>
      <c r="N2251" s="42"/>
      <c r="O2251" s="42"/>
      <c r="P2251" s="42"/>
      <c r="Q2251" s="42"/>
      <c r="R2251" s="42"/>
      <c r="S2251" s="42"/>
    </row>
    <row r="2252" spans="1:19" s="41" customFormat="1" ht="13.5">
      <c r="A2252" s="42"/>
      <c r="B2252" s="42"/>
      <c r="C2252" s="42"/>
      <c r="D2252" s="42"/>
      <c r="E2252" s="42"/>
      <c r="F2252" s="42"/>
      <c r="G2252" s="42"/>
      <c r="H2252" s="42"/>
      <c r="I2252" s="42"/>
      <c r="J2252" s="42"/>
      <c r="K2252" s="42"/>
      <c r="L2252" s="42"/>
      <c r="M2252" s="42"/>
      <c r="N2252" s="42"/>
      <c r="O2252" s="42"/>
      <c r="P2252" s="42"/>
      <c r="Q2252" s="42"/>
      <c r="R2252" s="42"/>
      <c r="S2252" s="42"/>
    </row>
    <row r="2253" spans="1:19" s="41" customFormat="1" ht="13.5">
      <c r="A2253" s="42"/>
      <c r="B2253" s="42"/>
      <c r="C2253" s="42"/>
      <c r="D2253" s="42"/>
      <c r="E2253" s="42"/>
      <c r="F2253" s="42"/>
      <c r="G2253" s="42"/>
      <c r="H2253" s="42"/>
      <c r="I2253" s="42"/>
      <c r="J2253" s="42"/>
      <c r="K2253" s="42"/>
      <c r="L2253" s="42"/>
      <c r="M2253" s="42"/>
      <c r="N2253" s="42"/>
      <c r="O2253" s="42"/>
      <c r="P2253" s="42"/>
      <c r="Q2253" s="42"/>
      <c r="R2253" s="42"/>
      <c r="S2253" s="42"/>
    </row>
    <row r="2254" spans="1:19" s="41" customFormat="1" ht="13.5">
      <c r="A2254" s="42"/>
      <c r="B2254" s="42"/>
      <c r="C2254" s="42"/>
      <c r="D2254" s="42"/>
      <c r="E2254" s="42"/>
      <c r="F2254" s="42"/>
      <c r="G2254" s="42"/>
      <c r="H2254" s="42"/>
      <c r="I2254" s="42"/>
      <c r="J2254" s="42"/>
      <c r="K2254" s="42"/>
      <c r="L2254" s="42"/>
      <c r="M2254" s="42"/>
      <c r="N2254" s="42"/>
      <c r="O2254" s="42"/>
      <c r="P2254" s="42"/>
      <c r="Q2254" s="42"/>
      <c r="R2254" s="42"/>
      <c r="S2254" s="42"/>
    </row>
    <row r="2255" spans="1:19" s="41" customFormat="1" ht="13.5">
      <c r="A2255" s="42"/>
      <c r="B2255" s="42"/>
      <c r="C2255" s="42"/>
      <c r="D2255" s="42"/>
      <c r="E2255" s="42"/>
      <c r="F2255" s="42"/>
      <c r="G2255" s="42"/>
      <c r="H2255" s="42"/>
      <c r="I2255" s="42"/>
      <c r="J2255" s="42"/>
      <c r="K2255" s="42"/>
      <c r="L2255" s="42"/>
      <c r="M2255" s="42"/>
      <c r="N2255" s="42"/>
      <c r="O2255" s="42"/>
      <c r="P2255" s="42"/>
      <c r="Q2255" s="42"/>
      <c r="R2255" s="42"/>
      <c r="S2255" s="42"/>
    </row>
    <row r="2256" spans="1:19" s="41" customFormat="1" ht="13.5">
      <c r="A2256" s="42"/>
      <c r="B2256" s="42"/>
      <c r="C2256" s="42"/>
      <c r="D2256" s="42"/>
      <c r="E2256" s="42"/>
      <c r="F2256" s="42"/>
      <c r="G2256" s="42"/>
      <c r="H2256" s="42"/>
      <c r="I2256" s="42"/>
      <c r="J2256" s="42"/>
      <c r="K2256" s="42"/>
      <c r="L2256" s="42"/>
      <c r="M2256" s="42"/>
      <c r="N2256" s="42"/>
      <c r="O2256" s="42"/>
      <c r="P2256" s="42"/>
      <c r="Q2256" s="42"/>
      <c r="R2256" s="42"/>
      <c r="S2256" s="42"/>
    </row>
    <row r="2257" spans="1:19" s="41" customFormat="1" ht="13.5">
      <c r="A2257" s="42"/>
      <c r="B2257" s="42"/>
      <c r="C2257" s="42"/>
      <c r="D2257" s="42"/>
      <c r="E2257" s="42"/>
      <c r="F2257" s="42"/>
      <c r="G2257" s="42"/>
      <c r="H2257" s="42"/>
      <c r="I2257" s="42"/>
      <c r="J2257" s="42"/>
      <c r="K2257" s="42"/>
      <c r="L2257" s="42"/>
      <c r="M2257" s="42"/>
      <c r="N2257" s="42"/>
      <c r="O2257" s="42"/>
      <c r="P2257" s="42"/>
      <c r="Q2257" s="42"/>
      <c r="R2257" s="42"/>
      <c r="S2257" s="42"/>
    </row>
    <row r="2258" spans="1:19" s="41" customFormat="1" ht="13.5">
      <c r="A2258" s="42"/>
      <c r="B2258" s="42"/>
      <c r="C2258" s="42"/>
      <c r="D2258" s="42"/>
      <c r="E2258" s="42"/>
      <c r="F2258" s="42"/>
      <c r="G2258" s="42"/>
      <c r="H2258" s="42"/>
      <c r="I2258" s="42"/>
      <c r="J2258" s="42"/>
      <c r="K2258" s="42"/>
      <c r="L2258" s="42"/>
      <c r="M2258" s="42"/>
      <c r="N2258" s="42"/>
      <c r="O2258" s="42"/>
      <c r="P2258" s="42"/>
      <c r="Q2258" s="42"/>
      <c r="R2258" s="42"/>
      <c r="S2258" s="42"/>
    </row>
    <row r="2259" spans="1:19" s="41" customFormat="1" ht="13.5">
      <c r="A2259" s="42"/>
      <c r="B2259" s="42"/>
      <c r="C2259" s="42"/>
      <c r="D2259" s="42"/>
      <c r="E2259" s="42"/>
      <c r="F2259" s="42"/>
      <c r="G2259" s="42"/>
      <c r="H2259" s="42"/>
      <c r="I2259" s="42"/>
      <c r="J2259" s="42"/>
      <c r="K2259" s="42"/>
      <c r="L2259" s="42"/>
      <c r="M2259" s="42"/>
      <c r="N2259" s="42"/>
      <c r="O2259" s="42"/>
      <c r="P2259" s="42"/>
      <c r="Q2259" s="42"/>
      <c r="R2259" s="42"/>
      <c r="S2259" s="42"/>
    </row>
    <row r="2260" spans="1:19" s="41" customFormat="1" ht="13.5">
      <c r="A2260" s="42"/>
      <c r="B2260" s="42"/>
      <c r="C2260" s="42"/>
      <c r="D2260" s="42"/>
      <c r="E2260" s="42"/>
      <c r="F2260" s="42"/>
      <c r="G2260" s="42"/>
      <c r="H2260" s="42"/>
      <c r="I2260" s="42"/>
      <c r="J2260" s="42"/>
      <c r="K2260" s="42"/>
      <c r="L2260" s="42"/>
      <c r="M2260" s="42"/>
      <c r="N2260" s="42"/>
      <c r="O2260" s="42"/>
      <c r="P2260" s="42"/>
      <c r="Q2260" s="42"/>
      <c r="R2260" s="42"/>
      <c r="S2260" s="42"/>
    </row>
    <row r="2261" spans="1:19" s="41" customFormat="1" ht="13.5">
      <c r="A2261" s="42"/>
      <c r="B2261" s="42"/>
      <c r="C2261" s="42"/>
      <c r="D2261" s="42"/>
      <c r="E2261" s="42"/>
      <c r="F2261" s="42"/>
      <c r="G2261" s="42"/>
      <c r="H2261" s="42"/>
      <c r="I2261" s="42"/>
      <c r="J2261" s="42"/>
      <c r="K2261" s="42"/>
      <c r="L2261" s="42"/>
      <c r="M2261" s="42"/>
      <c r="N2261" s="42"/>
      <c r="O2261" s="42"/>
      <c r="P2261" s="42"/>
      <c r="Q2261" s="42"/>
      <c r="R2261" s="42"/>
      <c r="S2261" s="42"/>
    </row>
    <row r="2262" spans="1:19" s="41" customFormat="1" ht="13.5">
      <c r="A2262" s="42"/>
      <c r="B2262" s="42"/>
      <c r="C2262" s="42"/>
      <c r="D2262" s="42"/>
      <c r="E2262" s="42"/>
      <c r="F2262" s="42"/>
      <c r="G2262" s="42"/>
      <c r="H2262" s="42"/>
      <c r="I2262" s="42"/>
      <c r="J2262" s="42"/>
      <c r="K2262" s="42"/>
      <c r="L2262" s="42"/>
      <c r="M2262" s="42"/>
      <c r="N2262" s="42"/>
      <c r="O2262" s="42"/>
      <c r="P2262" s="42"/>
      <c r="Q2262" s="42"/>
      <c r="R2262" s="42"/>
      <c r="S2262" s="42"/>
    </row>
    <row r="2263" spans="1:19" s="41" customFormat="1" ht="13.5">
      <c r="A2263" s="42"/>
      <c r="B2263" s="42"/>
      <c r="C2263" s="42"/>
      <c r="D2263" s="42"/>
      <c r="E2263" s="42"/>
      <c r="F2263" s="42"/>
      <c r="G2263" s="42"/>
      <c r="H2263" s="42"/>
      <c r="I2263" s="42"/>
      <c r="J2263" s="42"/>
      <c r="K2263" s="42"/>
      <c r="L2263" s="42"/>
      <c r="M2263" s="42"/>
      <c r="N2263" s="42"/>
      <c r="O2263" s="42"/>
      <c r="P2263" s="42"/>
      <c r="Q2263" s="42"/>
      <c r="R2263" s="42"/>
      <c r="S2263" s="42"/>
    </row>
    <row r="2264" spans="1:19" s="41" customFormat="1" ht="13.5">
      <c r="A2264" s="42"/>
      <c r="B2264" s="42"/>
      <c r="C2264" s="42"/>
      <c r="D2264" s="42"/>
      <c r="E2264" s="42"/>
      <c r="F2264" s="42"/>
      <c r="G2264" s="42"/>
      <c r="H2264" s="42"/>
      <c r="I2264" s="42"/>
      <c r="J2264" s="42"/>
      <c r="K2264" s="42"/>
      <c r="L2264" s="42"/>
      <c r="M2264" s="42"/>
      <c r="N2264" s="42"/>
      <c r="O2264" s="42"/>
      <c r="P2264" s="42"/>
      <c r="Q2264" s="42"/>
      <c r="R2264" s="42"/>
      <c r="S2264" s="42"/>
    </row>
    <row r="2265" spans="1:19" s="41" customFormat="1" ht="13.5">
      <c r="A2265" s="42"/>
      <c r="B2265" s="42"/>
      <c r="C2265" s="42"/>
      <c r="D2265" s="42"/>
      <c r="E2265" s="42"/>
      <c r="F2265" s="42"/>
      <c r="G2265" s="42"/>
      <c r="H2265" s="42"/>
      <c r="I2265" s="42"/>
      <c r="J2265" s="42"/>
      <c r="K2265" s="42"/>
      <c r="L2265" s="42"/>
      <c r="M2265" s="42"/>
      <c r="N2265" s="42"/>
      <c r="O2265" s="42"/>
      <c r="P2265" s="42"/>
      <c r="Q2265" s="42"/>
      <c r="R2265" s="42"/>
      <c r="S2265" s="42"/>
    </row>
    <row r="2266" spans="1:19" s="41" customFormat="1" ht="13.5">
      <c r="A2266" s="42"/>
      <c r="B2266" s="42"/>
      <c r="C2266" s="42"/>
      <c r="D2266" s="42"/>
      <c r="E2266" s="42"/>
      <c r="F2266" s="42"/>
      <c r="G2266" s="42"/>
      <c r="H2266" s="42"/>
      <c r="I2266" s="42"/>
      <c r="J2266" s="42"/>
      <c r="K2266" s="42"/>
      <c r="L2266" s="42"/>
      <c r="M2266" s="42"/>
      <c r="N2266" s="42"/>
      <c r="O2266" s="42"/>
      <c r="P2266" s="42"/>
      <c r="Q2266" s="42"/>
      <c r="R2266" s="42"/>
      <c r="S2266" s="42"/>
    </row>
    <row r="2267" spans="1:19" s="41" customFormat="1" ht="13.5">
      <c r="A2267" s="42"/>
      <c r="B2267" s="42"/>
      <c r="C2267" s="42"/>
      <c r="D2267" s="42"/>
      <c r="E2267" s="42"/>
      <c r="F2267" s="42"/>
      <c r="G2267" s="42"/>
      <c r="H2267" s="42"/>
      <c r="I2267" s="42"/>
      <c r="J2267" s="42"/>
      <c r="K2267" s="42"/>
      <c r="L2267" s="42"/>
      <c r="M2267" s="42"/>
      <c r="N2267" s="42"/>
      <c r="O2267" s="42"/>
      <c r="P2267" s="42"/>
      <c r="Q2267" s="42"/>
      <c r="R2267" s="42"/>
      <c r="S2267" s="42"/>
    </row>
    <row r="2268" spans="1:19" s="41" customFormat="1" ht="13.5">
      <c r="A2268" s="42"/>
      <c r="B2268" s="42"/>
      <c r="C2268" s="42"/>
      <c r="D2268" s="42"/>
      <c r="E2268" s="42"/>
      <c r="F2268" s="42"/>
      <c r="G2268" s="42"/>
      <c r="H2268" s="42"/>
      <c r="I2268" s="42"/>
      <c r="J2268" s="42"/>
      <c r="K2268" s="42"/>
      <c r="L2268" s="42"/>
      <c r="M2268" s="42"/>
      <c r="N2268" s="42"/>
      <c r="O2268" s="42"/>
      <c r="P2268" s="42"/>
      <c r="Q2268" s="42"/>
      <c r="R2268" s="42"/>
      <c r="S2268" s="42"/>
    </row>
    <row r="2269" spans="1:19" s="41" customFormat="1" ht="13.5">
      <c r="A2269" s="42"/>
      <c r="B2269" s="42"/>
      <c r="C2269" s="42"/>
      <c r="D2269" s="42"/>
      <c r="E2269" s="42"/>
      <c r="F2269" s="42"/>
      <c r="G2269" s="42"/>
      <c r="H2269" s="42"/>
      <c r="I2269" s="42"/>
      <c r="J2269" s="42"/>
      <c r="K2269" s="42"/>
      <c r="L2269" s="42"/>
      <c r="M2269" s="42"/>
      <c r="N2269" s="42"/>
      <c r="O2269" s="42"/>
      <c r="P2269" s="42"/>
      <c r="Q2269" s="42"/>
      <c r="R2269" s="42"/>
      <c r="S2269" s="42"/>
    </row>
    <row r="2270" spans="1:19" s="41" customFormat="1" ht="13.5">
      <c r="A2270" s="42"/>
      <c r="B2270" s="42"/>
      <c r="C2270" s="42"/>
      <c r="D2270" s="42"/>
      <c r="E2270" s="42"/>
      <c r="F2270" s="42"/>
      <c r="G2270" s="42"/>
      <c r="H2270" s="42"/>
      <c r="I2270" s="42"/>
      <c r="J2270" s="42"/>
      <c r="K2270" s="42"/>
      <c r="L2270" s="42"/>
      <c r="M2270" s="42"/>
      <c r="N2270" s="42"/>
      <c r="O2270" s="42"/>
      <c r="P2270" s="42"/>
      <c r="Q2270" s="42"/>
      <c r="R2270" s="42"/>
      <c r="S2270" s="42"/>
    </row>
    <row r="2271" spans="1:19" s="41" customFormat="1" ht="13.5">
      <c r="A2271" s="42"/>
      <c r="B2271" s="42"/>
      <c r="C2271" s="42"/>
      <c r="D2271" s="42"/>
      <c r="E2271" s="42"/>
      <c r="F2271" s="42"/>
      <c r="G2271" s="42"/>
      <c r="H2271" s="42"/>
      <c r="I2271" s="42"/>
      <c r="J2271" s="42"/>
      <c r="K2271" s="42"/>
      <c r="L2271" s="42"/>
      <c r="M2271" s="42"/>
      <c r="N2271" s="42"/>
      <c r="O2271" s="42"/>
      <c r="P2271" s="42"/>
      <c r="Q2271" s="42"/>
      <c r="R2271" s="42"/>
      <c r="S2271" s="42"/>
    </row>
    <row r="2272" spans="1:19" s="41" customFormat="1" ht="13.5">
      <c r="A2272" s="42"/>
      <c r="B2272" s="42"/>
      <c r="C2272" s="42"/>
      <c r="D2272" s="42"/>
      <c r="E2272" s="42"/>
      <c r="F2272" s="42"/>
      <c r="G2272" s="42"/>
      <c r="H2272" s="42"/>
      <c r="I2272" s="42"/>
      <c r="J2272" s="42"/>
      <c r="K2272" s="42"/>
      <c r="L2272" s="42"/>
      <c r="M2272" s="42"/>
      <c r="N2272" s="42"/>
      <c r="O2272" s="42"/>
      <c r="P2272" s="42"/>
      <c r="Q2272" s="42"/>
      <c r="R2272" s="42"/>
      <c r="S2272" s="42"/>
    </row>
    <row r="2273" spans="1:19" s="41" customFormat="1" ht="13.5">
      <c r="A2273" s="42"/>
      <c r="B2273" s="42"/>
      <c r="C2273" s="42"/>
      <c r="D2273" s="42"/>
      <c r="E2273" s="42"/>
      <c r="F2273" s="42"/>
      <c r="G2273" s="42"/>
      <c r="H2273" s="42"/>
      <c r="I2273" s="42"/>
      <c r="J2273" s="42"/>
      <c r="K2273" s="42"/>
      <c r="L2273" s="42"/>
      <c r="M2273" s="42"/>
      <c r="N2273" s="42"/>
      <c r="O2273" s="42"/>
      <c r="P2273" s="42"/>
      <c r="Q2273" s="42"/>
      <c r="R2273" s="42"/>
      <c r="S2273" s="42"/>
    </row>
    <row r="2274" spans="1:19" s="41" customFormat="1" ht="13.5">
      <c r="A2274" s="42"/>
      <c r="B2274" s="42"/>
      <c r="C2274" s="42"/>
      <c r="D2274" s="42"/>
      <c r="E2274" s="42"/>
      <c r="F2274" s="42"/>
      <c r="G2274" s="42"/>
      <c r="H2274" s="42"/>
      <c r="I2274" s="42"/>
      <c r="J2274" s="42"/>
      <c r="K2274" s="42"/>
      <c r="L2274" s="42"/>
      <c r="M2274" s="42"/>
      <c r="N2274" s="42"/>
      <c r="O2274" s="42"/>
      <c r="P2274" s="42"/>
      <c r="Q2274" s="42"/>
      <c r="R2274" s="42"/>
      <c r="S2274" s="42"/>
    </row>
    <row r="2275" spans="1:19" s="41" customFormat="1" ht="13.5">
      <c r="A2275" s="42"/>
      <c r="B2275" s="42"/>
      <c r="C2275" s="42"/>
      <c r="D2275" s="42"/>
      <c r="E2275" s="42"/>
      <c r="F2275" s="42"/>
      <c r="G2275" s="42"/>
      <c r="H2275" s="42"/>
      <c r="I2275" s="42"/>
      <c r="J2275" s="42"/>
      <c r="K2275" s="42"/>
      <c r="L2275" s="42"/>
      <c r="M2275" s="42"/>
      <c r="N2275" s="42"/>
      <c r="O2275" s="42"/>
      <c r="P2275" s="42"/>
      <c r="Q2275" s="42"/>
      <c r="R2275" s="42"/>
      <c r="S2275" s="42"/>
    </row>
    <row r="2276" spans="1:19" s="41" customFormat="1" ht="13.5">
      <c r="A2276" s="42"/>
      <c r="B2276" s="42"/>
      <c r="C2276" s="42"/>
      <c r="D2276" s="42"/>
      <c r="E2276" s="42"/>
      <c r="F2276" s="42"/>
      <c r="G2276" s="42"/>
      <c r="H2276" s="42"/>
      <c r="I2276" s="42"/>
      <c r="J2276" s="42"/>
      <c r="K2276" s="42"/>
      <c r="L2276" s="42"/>
      <c r="M2276" s="42"/>
      <c r="N2276" s="42"/>
      <c r="O2276" s="42"/>
      <c r="P2276" s="42"/>
      <c r="Q2276" s="42"/>
      <c r="R2276" s="42"/>
      <c r="S2276" s="42"/>
    </row>
    <row r="2277" spans="1:19" s="41" customFormat="1" ht="13.5">
      <c r="A2277" s="42"/>
      <c r="B2277" s="42"/>
      <c r="C2277" s="42"/>
      <c r="D2277" s="42"/>
      <c r="E2277" s="42"/>
      <c r="F2277" s="42"/>
      <c r="G2277" s="42"/>
      <c r="H2277" s="42"/>
      <c r="I2277" s="42"/>
      <c r="J2277" s="42"/>
      <c r="K2277" s="42"/>
      <c r="L2277" s="42"/>
      <c r="M2277" s="42"/>
      <c r="N2277" s="42"/>
      <c r="O2277" s="42"/>
      <c r="P2277" s="42"/>
      <c r="Q2277" s="42"/>
      <c r="R2277" s="42"/>
      <c r="S2277" s="42"/>
    </row>
    <row r="2278" spans="1:19" s="41" customFormat="1" ht="13.5">
      <c r="A2278" s="42"/>
      <c r="B2278" s="42"/>
      <c r="C2278" s="42"/>
      <c r="D2278" s="42"/>
      <c r="E2278" s="42"/>
      <c r="F2278" s="42"/>
      <c r="G2278" s="42"/>
      <c r="H2278" s="42"/>
      <c r="I2278" s="42"/>
      <c r="J2278" s="42"/>
      <c r="K2278" s="42"/>
      <c r="L2278" s="42"/>
      <c r="M2278" s="42"/>
      <c r="N2278" s="42"/>
      <c r="O2278" s="42"/>
      <c r="P2278" s="42"/>
      <c r="Q2278" s="42"/>
      <c r="R2278" s="42"/>
      <c r="S2278" s="42"/>
    </row>
    <row r="2279" spans="1:19" s="41" customFormat="1" ht="13.5">
      <c r="A2279" s="42"/>
      <c r="B2279" s="42"/>
      <c r="C2279" s="42"/>
      <c r="D2279" s="42"/>
      <c r="E2279" s="42"/>
      <c r="F2279" s="42"/>
      <c r="G2279" s="42"/>
      <c r="H2279" s="42"/>
      <c r="I2279" s="42"/>
      <c r="J2279" s="42"/>
      <c r="K2279" s="42"/>
      <c r="L2279" s="42"/>
      <c r="M2279" s="42"/>
      <c r="N2279" s="42"/>
      <c r="O2279" s="42"/>
      <c r="P2279" s="42"/>
      <c r="Q2279" s="42"/>
      <c r="R2279" s="42"/>
      <c r="S2279" s="42"/>
    </row>
    <row r="2280" spans="1:19" s="41" customFormat="1" ht="13.5">
      <c r="A2280" s="42"/>
      <c r="B2280" s="42"/>
      <c r="C2280" s="42"/>
      <c r="D2280" s="42"/>
      <c r="E2280" s="42"/>
      <c r="F2280" s="42"/>
      <c r="G2280" s="42"/>
      <c r="H2280" s="42"/>
      <c r="I2280" s="42"/>
      <c r="J2280" s="42"/>
      <c r="K2280" s="42"/>
      <c r="L2280" s="42"/>
      <c r="M2280" s="42"/>
      <c r="N2280" s="42"/>
      <c r="O2280" s="42"/>
      <c r="P2280" s="42"/>
      <c r="Q2280" s="42"/>
      <c r="R2280" s="42"/>
      <c r="S2280" s="42"/>
    </row>
    <row r="2281" spans="1:19" s="41" customFormat="1" ht="13.5">
      <c r="A2281" s="42"/>
      <c r="B2281" s="42"/>
      <c r="C2281" s="42"/>
      <c r="D2281" s="42"/>
      <c r="E2281" s="42"/>
      <c r="F2281" s="42"/>
      <c r="G2281" s="42"/>
      <c r="H2281" s="42"/>
      <c r="I2281" s="42"/>
      <c r="J2281" s="42"/>
      <c r="K2281" s="42"/>
      <c r="L2281" s="42"/>
      <c r="M2281" s="42"/>
      <c r="N2281" s="42"/>
      <c r="O2281" s="42"/>
      <c r="P2281" s="42"/>
      <c r="Q2281" s="42"/>
      <c r="R2281" s="42"/>
      <c r="S2281" s="42"/>
    </row>
    <row r="2282" spans="1:19" s="41" customFormat="1" ht="13.5">
      <c r="A2282" s="42"/>
      <c r="B2282" s="42"/>
      <c r="C2282" s="42"/>
      <c r="D2282" s="42"/>
      <c r="E2282" s="42"/>
      <c r="F2282" s="42"/>
      <c r="G2282" s="42"/>
      <c r="H2282" s="42"/>
      <c r="I2282" s="42"/>
      <c r="J2282" s="42"/>
      <c r="K2282" s="42"/>
      <c r="L2282" s="42"/>
      <c r="M2282" s="42"/>
      <c r="N2282" s="42"/>
      <c r="O2282" s="42"/>
      <c r="P2282" s="42"/>
      <c r="Q2282" s="42"/>
      <c r="R2282" s="42"/>
      <c r="S2282" s="42"/>
    </row>
    <row r="2283" spans="1:19" s="41" customFormat="1" ht="13.5">
      <c r="A2283" s="42"/>
      <c r="B2283" s="42"/>
      <c r="C2283" s="42"/>
      <c r="D2283" s="42"/>
      <c r="E2283" s="42"/>
      <c r="F2283" s="42"/>
      <c r="G2283" s="42"/>
      <c r="H2283" s="42"/>
      <c r="I2283" s="42"/>
      <c r="J2283" s="42"/>
      <c r="K2283" s="42"/>
      <c r="L2283" s="42"/>
      <c r="M2283" s="42"/>
      <c r="N2283" s="42"/>
      <c r="O2283" s="42"/>
      <c r="P2283" s="42"/>
      <c r="Q2283" s="42"/>
      <c r="R2283" s="42"/>
      <c r="S2283" s="42"/>
    </row>
    <row r="2284" spans="1:19" s="41" customFormat="1" ht="13.5">
      <c r="A2284" s="42"/>
      <c r="B2284" s="42"/>
      <c r="C2284" s="42"/>
      <c r="D2284" s="42"/>
      <c r="E2284" s="42"/>
      <c r="F2284" s="42"/>
      <c r="G2284" s="42"/>
      <c r="H2284" s="42"/>
      <c r="I2284" s="42"/>
      <c r="J2284" s="42"/>
      <c r="K2284" s="42"/>
      <c r="L2284" s="42"/>
      <c r="M2284" s="42"/>
      <c r="N2284" s="42"/>
      <c r="O2284" s="42"/>
      <c r="P2284" s="42"/>
      <c r="Q2284" s="42"/>
      <c r="R2284" s="42"/>
      <c r="S2284" s="42"/>
    </row>
    <row r="2285" spans="1:19" s="41" customFormat="1" ht="13.5">
      <c r="A2285" s="42"/>
      <c r="B2285" s="42"/>
      <c r="C2285" s="42"/>
      <c r="D2285" s="42"/>
      <c r="E2285" s="42"/>
      <c r="F2285" s="42"/>
      <c r="G2285" s="42"/>
      <c r="H2285" s="42"/>
      <c r="I2285" s="42"/>
      <c r="J2285" s="42"/>
      <c r="K2285" s="42"/>
      <c r="L2285" s="42"/>
      <c r="M2285" s="42"/>
      <c r="N2285" s="42"/>
      <c r="O2285" s="42"/>
      <c r="P2285" s="42"/>
      <c r="Q2285" s="42"/>
      <c r="R2285" s="42"/>
      <c r="S2285" s="42"/>
    </row>
    <row r="2286" spans="1:19" s="41" customFormat="1" ht="13.5">
      <c r="A2286" s="42"/>
      <c r="B2286" s="42"/>
      <c r="C2286" s="42"/>
      <c r="D2286" s="42"/>
      <c r="E2286" s="42"/>
      <c r="F2286" s="42"/>
      <c r="G2286" s="42"/>
      <c r="H2286" s="42"/>
      <c r="I2286" s="42"/>
      <c r="J2286" s="42"/>
      <c r="K2286" s="42"/>
      <c r="L2286" s="42"/>
      <c r="M2286" s="42"/>
      <c r="N2286" s="42"/>
      <c r="O2286" s="42"/>
      <c r="P2286" s="42"/>
      <c r="Q2286" s="42"/>
      <c r="R2286" s="42"/>
      <c r="S2286" s="42"/>
    </row>
    <row r="2287" spans="1:19" s="41" customFormat="1" ht="13.5">
      <c r="A2287" s="42"/>
      <c r="B2287" s="42"/>
      <c r="C2287" s="42"/>
      <c r="D2287" s="42"/>
      <c r="E2287" s="42"/>
      <c r="F2287" s="42"/>
      <c r="G2287" s="42"/>
      <c r="H2287" s="42"/>
      <c r="I2287" s="42"/>
      <c r="J2287" s="42"/>
      <c r="K2287" s="42"/>
      <c r="L2287" s="42"/>
      <c r="M2287" s="42"/>
      <c r="N2287" s="42"/>
      <c r="O2287" s="42"/>
      <c r="P2287" s="42"/>
      <c r="Q2287" s="42"/>
      <c r="R2287" s="42"/>
      <c r="S2287" s="42"/>
    </row>
    <row r="2288" spans="1:19" s="41" customFormat="1" ht="13.5">
      <c r="A2288" s="42"/>
      <c r="B2288" s="42"/>
      <c r="C2288" s="42"/>
      <c r="D2288" s="42"/>
      <c r="E2288" s="42"/>
      <c r="F2288" s="42"/>
      <c r="G2288" s="42"/>
      <c r="H2288" s="42"/>
      <c r="I2288" s="42"/>
      <c r="J2288" s="42"/>
      <c r="K2288" s="42"/>
      <c r="L2288" s="42"/>
      <c r="M2288" s="42"/>
      <c r="N2288" s="42"/>
      <c r="O2288" s="42"/>
      <c r="P2288" s="42"/>
      <c r="Q2288" s="42"/>
      <c r="R2288" s="42"/>
      <c r="S2288" s="42"/>
    </row>
    <row r="2289" spans="1:19" s="41" customFormat="1" ht="13.5">
      <c r="A2289" s="42"/>
      <c r="B2289" s="42"/>
      <c r="C2289" s="42"/>
      <c r="D2289" s="42"/>
      <c r="E2289" s="42"/>
      <c r="F2289" s="42"/>
      <c r="G2289" s="42"/>
      <c r="H2289" s="42"/>
      <c r="I2289" s="42"/>
      <c r="J2289" s="42"/>
      <c r="K2289" s="42"/>
      <c r="L2289" s="42"/>
      <c r="M2289" s="42"/>
      <c r="N2289" s="42"/>
      <c r="O2289" s="42"/>
      <c r="P2289" s="42"/>
      <c r="Q2289" s="42"/>
      <c r="R2289" s="42"/>
      <c r="S2289" s="42"/>
    </row>
    <row r="2290" spans="1:19" s="41" customFormat="1" ht="13.5">
      <c r="A2290" s="42"/>
      <c r="B2290" s="42"/>
      <c r="C2290" s="42"/>
      <c r="D2290" s="42"/>
      <c r="E2290" s="42"/>
      <c r="F2290" s="42"/>
      <c r="G2290" s="42"/>
      <c r="H2290" s="42"/>
      <c r="I2290" s="42"/>
      <c r="J2290" s="42"/>
      <c r="K2290" s="42"/>
      <c r="L2290" s="42"/>
      <c r="M2290" s="42"/>
      <c r="N2290" s="42"/>
      <c r="O2290" s="42"/>
      <c r="P2290" s="42"/>
      <c r="Q2290" s="42"/>
      <c r="R2290" s="42"/>
      <c r="S2290" s="42"/>
    </row>
    <row r="2291" spans="1:19" s="41" customFormat="1" ht="13.5">
      <c r="A2291" s="42"/>
      <c r="B2291" s="42"/>
      <c r="C2291" s="42"/>
      <c r="D2291" s="42"/>
      <c r="E2291" s="42"/>
      <c r="F2291" s="42"/>
      <c r="G2291" s="42"/>
      <c r="H2291" s="42"/>
      <c r="I2291" s="42"/>
      <c r="J2291" s="42"/>
      <c r="K2291" s="42"/>
      <c r="L2291" s="42"/>
      <c r="M2291" s="42"/>
      <c r="N2291" s="42"/>
      <c r="O2291" s="42"/>
      <c r="P2291" s="42"/>
      <c r="Q2291" s="42"/>
      <c r="R2291" s="42"/>
      <c r="S2291" s="42"/>
    </row>
    <row r="2292" spans="1:19" s="41" customFormat="1" ht="13.5">
      <c r="A2292" s="42"/>
      <c r="B2292" s="42"/>
      <c r="C2292" s="42"/>
      <c r="D2292" s="42"/>
      <c r="E2292" s="42"/>
      <c r="F2292" s="42"/>
      <c r="G2292" s="42"/>
      <c r="H2292" s="42"/>
      <c r="I2292" s="42"/>
      <c r="J2292" s="42"/>
      <c r="K2292" s="42"/>
      <c r="L2292" s="42"/>
      <c r="M2292" s="42"/>
      <c r="N2292" s="42"/>
      <c r="O2292" s="42"/>
      <c r="P2292" s="42"/>
      <c r="Q2292" s="42"/>
      <c r="R2292" s="42"/>
      <c r="S2292" s="42"/>
    </row>
    <row r="2293" spans="1:19" s="41" customFormat="1" ht="13.5">
      <c r="A2293" s="42"/>
      <c r="B2293" s="42"/>
      <c r="C2293" s="42"/>
      <c r="D2293" s="42"/>
      <c r="E2293" s="42"/>
      <c r="F2293" s="42"/>
      <c r="G2293" s="42"/>
      <c r="H2293" s="42"/>
      <c r="I2293" s="42"/>
      <c r="J2293" s="42"/>
      <c r="K2293" s="42"/>
      <c r="L2293" s="42"/>
      <c r="M2293" s="42"/>
      <c r="N2293" s="42"/>
      <c r="O2293" s="42"/>
      <c r="P2293" s="42"/>
      <c r="Q2293" s="42"/>
      <c r="R2293" s="42"/>
      <c r="S2293" s="42"/>
    </row>
    <row r="2294" spans="1:19" s="41" customFormat="1" ht="13.5">
      <c r="A2294" s="42"/>
      <c r="B2294" s="42"/>
      <c r="C2294" s="42"/>
      <c r="D2294" s="42"/>
      <c r="E2294" s="42"/>
      <c r="F2294" s="42"/>
      <c r="G2294" s="42"/>
      <c r="H2294" s="42"/>
      <c r="I2294" s="42"/>
      <c r="J2294" s="42"/>
      <c r="K2294" s="42"/>
      <c r="L2294" s="42"/>
      <c r="M2294" s="42"/>
      <c r="N2294" s="42"/>
      <c r="O2294" s="42"/>
      <c r="P2294" s="42"/>
      <c r="Q2294" s="42"/>
      <c r="R2294" s="42"/>
      <c r="S2294" s="42"/>
    </row>
    <row r="2295" spans="1:19" s="41" customFormat="1" ht="13.5">
      <c r="A2295" s="42"/>
      <c r="B2295" s="42"/>
      <c r="C2295" s="42"/>
      <c r="D2295" s="42"/>
      <c r="E2295" s="42"/>
      <c r="F2295" s="42"/>
      <c r="G2295" s="42"/>
      <c r="H2295" s="42"/>
      <c r="I2295" s="42"/>
      <c r="J2295" s="42"/>
      <c r="K2295" s="42"/>
      <c r="L2295" s="42"/>
      <c r="M2295" s="42"/>
      <c r="N2295" s="42"/>
      <c r="O2295" s="42"/>
      <c r="P2295" s="42"/>
      <c r="Q2295" s="42"/>
      <c r="R2295" s="42"/>
      <c r="S2295" s="42"/>
    </row>
    <row r="2296" spans="1:19" s="41" customFormat="1" ht="13.5">
      <c r="A2296" s="42"/>
      <c r="B2296" s="42"/>
      <c r="C2296" s="42"/>
      <c r="D2296" s="42"/>
      <c r="E2296" s="42"/>
      <c r="F2296" s="42"/>
      <c r="G2296" s="42"/>
      <c r="H2296" s="42"/>
      <c r="I2296" s="42"/>
      <c r="J2296" s="42"/>
      <c r="K2296" s="42"/>
      <c r="L2296" s="42"/>
      <c r="M2296" s="42"/>
      <c r="N2296" s="42"/>
      <c r="O2296" s="42"/>
      <c r="P2296" s="42"/>
      <c r="Q2296" s="42"/>
      <c r="R2296" s="42"/>
      <c r="S2296" s="42"/>
    </row>
    <row r="2297" spans="1:19" s="41" customFormat="1" ht="13.5">
      <c r="A2297" s="42"/>
      <c r="B2297" s="42"/>
      <c r="C2297" s="42"/>
      <c r="D2297" s="42"/>
      <c r="E2297" s="42"/>
      <c r="F2297" s="42"/>
      <c r="G2297" s="42"/>
      <c r="H2297" s="42"/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</row>
    <row r="2298" spans="1:19" s="41" customFormat="1" ht="13.5">
      <c r="A2298" s="42"/>
      <c r="B2298" s="42"/>
      <c r="C2298" s="42"/>
      <c r="D2298" s="42"/>
      <c r="E2298" s="42"/>
      <c r="F2298" s="42"/>
      <c r="G2298" s="42"/>
      <c r="H2298" s="42"/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</row>
    <row r="2299" spans="1:19" s="41" customFormat="1" ht="13.5">
      <c r="A2299" s="42"/>
      <c r="B2299" s="42"/>
      <c r="C2299" s="42"/>
      <c r="D2299" s="42"/>
      <c r="E2299" s="42"/>
      <c r="F2299" s="42"/>
      <c r="G2299" s="42"/>
      <c r="H2299" s="42"/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</row>
    <row r="2300" spans="1:19" s="41" customFormat="1" ht="13.5">
      <c r="A2300" s="42"/>
      <c r="B2300" s="42"/>
      <c r="C2300" s="42"/>
      <c r="D2300" s="42"/>
      <c r="E2300" s="42"/>
      <c r="F2300" s="42"/>
      <c r="G2300" s="42"/>
      <c r="H2300" s="42"/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</row>
    <row r="2301" spans="1:19" s="41" customFormat="1" ht="13.5">
      <c r="A2301" s="42"/>
      <c r="B2301" s="42"/>
      <c r="C2301" s="42"/>
      <c r="D2301" s="42"/>
      <c r="E2301" s="42"/>
      <c r="F2301" s="42"/>
      <c r="G2301" s="42"/>
      <c r="H2301" s="42"/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</row>
    <row r="2302" spans="1:19" s="41" customFormat="1" ht="13.5">
      <c r="A2302" s="42"/>
      <c r="B2302" s="42"/>
      <c r="C2302" s="42"/>
      <c r="D2302" s="42"/>
      <c r="E2302" s="42"/>
      <c r="F2302" s="42"/>
      <c r="G2302" s="42"/>
      <c r="H2302" s="42"/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</row>
    <row r="2303" spans="1:19" s="41" customFormat="1" ht="13.5">
      <c r="A2303" s="42"/>
      <c r="B2303" s="42"/>
      <c r="C2303" s="42"/>
      <c r="D2303" s="42"/>
      <c r="E2303" s="42"/>
      <c r="F2303" s="42"/>
      <c r="G2303" s="42"/>
      <c r="H2303" s="42"/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</row>
    <row r="2304" spans="1:19" s="41" customFormat="1" ht="13.5">
      <c r="A2304" s="42"/>
      <c r="B2304" s="42"/>
      <c r="C2304" s="42"/>
      <c r="D2304" s="42"/>
      <c r="E2304" s="42"/>
      <c r="F2304" s="42"/>
      <c r="G2304" s="42"/>
      <c r="H2304" s="42"/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</row>
    <row r="2305" spans="1:19" s="41" customFormat="1" ht="13.5">
      <c r="A2305" s="42"/>
      <c r="B2305" s="42"/>
      <c r="C2305" s="42"/>
      <c r="D2305" s="42"/>
      <c r="E2305" s="42"/>
      <c r="F2305" s="42"/>
      <c r="G2305" s="42"/>
      <c r="H2305" s="42"/>
      <c r="I2305" s="42"/>
      <c r="J2305" s="42"/>
      <c r="K2305" s="42"/>
      <c r="L2305" s="42"/>
      <c r="M2305" s="42"/>
      <c r="N2305" s="42"/>
      <c r="O2305" s="42"/>
      <c r="P2305" s="42"/>
      <c r="Q2305" s="42"/>
      <c r="R2305" s="42"/>
      <c r="S2305" s="42"/>
    </row>
    <row r="2306" spans="1:19" s="41" customFormat="1" ht="13.5">
      <c r="A2306" s="42"/>
      <c r="B2306" s="42"/>
      <c r="C2306" s="42"/>
      <c r="D2306" s="42"/>
      <c r="E2306" s="42"/>
      <c r="F2306" s="42"/>
      <c r="G2306" s="42"/>
      <c r="H2306" s="42"/>
      <c r="I2306" s="42"/>
      <c r="J2306" s="42"/>
      <c r="K2306" s="42"/>
      <c r="L2306" s="42"/>
      <c r="M2306" s="42"/>
      <c r="N2306" s="42"/>
      <c r="O2306" s="42"/>
      <c r="P2306" s="42"/>
      <c r="Q2306" s="42"/>
      <c r="R2306" s="42"/>
      <c r="S2306" s="42"/>
    </row>
    <row r="2307" spans="1:19" s="41" customFormat="1" ht="13.5">
      <c r="A2307" s="42"/>
      <c r="B2307" s="42"/>
      <c r="C2307" s="42"/>
      <c r="D2307" s="42"/>
      <c r="E2307" s="42"/>
      <c r="F2307" s="42"/>
      <c r="G2307" s="42"/>
      <c r="H2307" s="42"/>
      <c r="I2307" s="42"/>
      <c r="J2307" s="42"/>
      <c r="K2307" s="42"/>
      <c r="L2307" s="42"/>
      <c r="M2307" s="42"/>
      <c r="N2307" s="42"/>
      <c r="O2307" s="42"/>
      <c r="P2307" s="42"/>
      <c r="Q2307" s="42"/>
      <c r="R2307" s="42"/>
      <c r="S2307" s="42"/>
    </row>
    <row r="2308" spans="1:19" s="41" customFormat="1" ht="13.5">
      <c r="A2308" s="42"/>
      <c r="B2308" s="42"/>
      <c r="C2308" s="42"/>
      <c r="D2308" s="42"/>
      <c r="E2308" s="42"/>
      <c r="F2308" s="42"/>
      <c r="G2308" s="42"/>
      <c r="H2308" s="42"/>
      <c r="I2308" s="42"/>
      <c r="J2308" s="42"/>
      <c r="K2308" s="42"/>
      <c r="L2308" s="42"/>
      <c r="M2308" s="42"/>
      <c r="N2308" s="42"/>
      <c r="O2308" s="42"/>
      <c r="P2308" s="42"/>
      <c r="Q2308" s="42"/>
      <c r="R2308" s="42"/>
      <c r="S2308" s="42"/>
    </row>
    <row r="2309" spans="1:19" s="41" customFormat="1" ht="13.5">
      <c r="A2309" s="42"/>
      <c r="B2309" s="42"/>
      <c r="C2309" s="42"/>
      <c r="D2309" s="42"/>
      <c r="E2309" s="42"/>
      <c r="F2309" s="42"/>
      <c r="G2309" s="42"/>
      <c r="H2309" s="42"/>
      <c r="I2309" s="42"/>
      <c r="J2309" s="42"/>
      <c r="K2309" s="42"/>
      <c r="L2309" s="42"/>
      <c r="M2309" s="42"/>
      <c r="N2309" s="42"/>
      <c r="O2309" s="42"/>
      <c r="P2309" s="42"/>
      <c r="Q2309" s="42"/>
      <c r="R2309" s="42"/>
      <c r="S2309" s="42"/>
    </row>
    <row r="2310" spans="1:19" s="41" customFormat="1" ht="13.5">
      <c r="A2310" s="42"/>
      <c r="B2310" s="42"/>
      <c r="C2310" s="42"/>
      <c r="D2310" s="42"/>
      <c r="E2310" s="42"/>
      <c r="F2310" s="42"/>
      <c r="G2310" s="42"/>
      <c r="H2310" s="42"/>
      <c r="I2310" s="42"/>
      <c r="J2310" s="42"/>
      <c r="K2310" s="42"/>
      <c r="L2310" s="42"/>
      <c r="M2310" s="42"/>
      <c r="N2310" s="42"/>
      <c r="O2310" s="42"/>
      <c r="P2310" s="42"/>
      <c r="Q2310" s="42"/>
      <c r="R2310" s="42"/>
      <c r="S2310" s="42"/>
    </row>
    <row r="2311" spans="1:19" s="41" customFormat="1" ht="13.5">
      <c r="A2311" s="42"/>
      <c r="B2311" s="42"/>
      <c r="C2311" s="42"/>
      <c r="D2311" s="42"/>
      <c r="E2311" s="42"/>
      <c r="F2311" s="42"/>
      <c r="G2311" s="42"/>
      <c r="H2311" s="42"/>
      <c r="I2311" s="42"/>
      <c r="J2311" s="42"/>
      <c r="K2311" s="42"/>
      <c r="L2311" s="42"/>
      <c r="M2311" s="42"/>
      <c r="N2311" s="42"/>
      <c r="O2311" s="42"/>
      <c r="P2311" s="42"/>
      <c r="Q2311" s="42"/>
      <c r="R2311" s="42"/>
      <c r="S2311" s="42"/>
    </row>
    <row r="2312" spans="1:19" s="41" customFormat="1" ht="13.5">
      <c r="A2312" s="42"/>
      <c r="B2312" s="42"/>
      <c r="C2312" s="42"/>
      <c r="D2312" s="42"/>
      <c r="E2312" s="42"/>
      <c r="F2312" s="42"/>
      <c r="G2312" s="42"/>
      <c r="H2312" s="42"/>
      <c r="I2312" s="42"/>
      <c r="J2312" s="42"/>
      <c r="K2312" s="42"/>
      <c r="L2312" s="42"/>
      <c r="M2312" s="42"/>
      <c r="N2312" s="42"/>
      <c r="O2312" s="42"/>
      <c r="P2312" s="42"/>
      <c r="Q2312" s="42"/>
      <c r="R2312" s="42"/>
      <c r="S2312" s="42"/>
    </row>
    <row r="2313" spans="1:19" s="41" customFormat="1" ht="13.5">
      <c r="A2313" s="42"/>
      <c r="B2313" s="42"/>
      <c r="C2313" s="42"/>
      <c r="D2313" s="42"/>
      <c r="E2313" s="42"/>
      <c r="F2313" s="42"/>
      <c r="G2313" s="42"/>
      <c r="H2313" s="42"/>
      <c r="I2313" s="42"/>
      <c r="J2313" s="42"/>
      <c r="K2313" s="42"/>
      <c r="L2313" s="42"/>
      <c r="M2313" s="42"/>
      <c r="N2313" s="42"/>
      <c r="O2313" s="42"/>
      <c r="P2313" s="42"/>
      <c r="Q2313" s="42"/>
      <c r="R2313" s="42"/>
      <c r="S2313" s="42"/>
    </row>
    <row r="2314" spans="1:19" s="41" customFormat="1" ht="13.5">
      <c r="A2314" s="42"/>
      <c r="B2314" s="42"/>
      <c r="C2314" s="42"/>
      <c r="D2314" s="42"/>
      <c r="E2314" s="42"/>
      <c r="F2314" s="42"/>
      <c r="G2314" s="42"/>
      <c r="H2314" s="42"/>
      <c r="I2314" s="42"/>
      <c r="J2314" s="42"/>
      <c r="K2314" s="42"/>
      <c r="L2314" s="42"/>
      <c r="M2314" s="42"/>
      <c r="N2314" s="42"/>
      <c r="O2314" s="42"/>
      <c r="P2314" s="42"/>
      <c r="Q2314" s="42"/>
      <c r="R2314" s="42"/>
      <c r="S2314" s="42"/>
    </row>
    <row r="2315" spans="1:19" s="41" customFormat="1" ht="13.5">
      <c r="A2315" s="42"/>
      <c r="B2315" s="42"/>
      <c r="C2315" s="42"/>
      <c r="D2315" s="42"/>
      <c r="E2315" s="42"/>
      <c r="F2315" s="42"/>
      <c r="G2315" s="42"/>
      <c r="H2315" s="42"/>
      <c r="I2315" s="42"/>
      <c r="J2315" s="42"/>
      <c r="K2315" s="42"/>
      <c r="L2315" s="42"/>
      <c r="M2315" s="42"/>
      <c r="N2315" s="42"/>
      <c r="O2315" s="42"/>
      <c r="P2315" s="42"/>
      <c r="Q2315" s="42"/>
      <c r="R2315" s="42"/>
      <c r="S2315" s="42"/>
    </row>
    <row r="2316" spans="1:19" s="41" customFormat="1" ht="13.5">
      <c r="A2316" s="42"/>
      <c r="B2316" s="42"/>
      <c r="C2316" s="42"/>
      <c r="D2316" s="42"/>
      <c r="E2316" s="42"/>
      <c r="F2316" s="42"/>
      <c r="G2316" s="42"/>
      <c r="H2316" s="42"/>
      <c r="I2316" s="42"/>
      <c r="J2316" s="42"/>
      <c r="K2316" s="42"/>
      <c r="L2316" s="42"/>
      <c r="M2316" s="42"/>
      <c r="N2316" s="42"/>
      <c r="O2316" s="42"/>
      <c r="P2316" s="42"/>
      <c r="Q2316" s="42"/>
      <c r="R2316" s="42"/>
      <c r="S2316" s="42"/>
    </row>
    <row r="2317" spans="1:19" s="41" customFormat="1" ht="13.5">
      <c r="A2317" s="42"/>
      <c r="B2317" s="42"/>
      <c r="C2317" s="42"/>
      <c r="D2317" s="42"/>
      <c r="E2317" s="42"/>
      <c r="F2317" s="42"/>
      <c r="G2317" s="42"/>
      <c r="H2317" s="42"/>
      <c r="I2317" s="42"/>
      <c r="J2317" s="42"/>
      <c r="K2317" s="42"/>
      <c r="L2317" s="42"/>
      <c r="M2317" s="42"/>
      <c r="N2317" s="42"/>
      <c r="O2317" s="42"/>
      <c r="P2317" s="42"/>
      <c r="Q2317" s="42"/>
      <c r="R2317" s="42"/>
      <c r="S2317" s="42"/>
    </row>
    <row r="2318" spans="1:19" s="41" customFormat="1" ht="13.5">
      <c r="A2318" s="42"/>
      <c r="B2318" s="42"/>
      <c r="C2318" s="42"/>
      <c r="D2318" s="42"/>
      <c r="E2318" s="42"/>
      <c r="F2318" s="42"/>
      <c r="G2318" s="42"/>
      <c r="H2318" s="42"/>
      <c r="I2318" s="42"/>
      <c r="J2318" s="42"/>
      <c r="K2318" s="42"/>
      <c r="L2318" s="42"/>
      <c r="M2318" s="42"/>
      <c r="N2318" s="42"/>
      <c r="O2318" s="42"/>
      <c r="P2318" s="42"/>
      <c r="Q2318" s="42"/>
      <c r="R2318" s="42"/>
      <c r="S2318" s="42"/>
    </row>
    <row r="2319" spans="1:19" s="41" customFormat="1" ht="13.5">
      <c r="A2319" s="42"/>
      <c r="B2319" s="42"/>
      <c r="C2319" s="42"/>
      <c r="D2319" s="42"/>
      <c r="E2319" s="42"/>
      <c r="F2319" s="42"/>
      <c r="G2319" s="42"/>
      <c r="H2319" s="42"/>
      <c r="I2319" s="42"/>
      <c r="J2319" s="42"/>
      <c r="K2319" s="42"/>
      <c r="L2319" s="42"/>
      <c r="M2319" s="42"/>
      <c r="N2319" s="42"/>
      <c r="O2319" s="42"/>
      <c r="P2319" s="42"/>
      <c r="Q2319" s="42"/>
      <c r="R2319" s="42"/>
      <c r="S2319" s="42"/>
    </row>
    <row r="2320" spans="1:19" s="41" customFormat="1" ht="13.5">
      <c r="A2320" s="42"/>
      <c r="B2320" s="42"/>
      <c r="C2320" s="42"/>
      <c r="D2320" s="42"/>
      <c r="E2320" s="42"/>
      <c r="F2320" s="42"/>
      <c r="G2320" s="42"/>
      <c r="H2320" s="42"/>
      <c r="I2320" s="42"/>
      <c r="J2320" s="42"/>
      <c r="K2320" s="42"/>
      <c r="L2320" s="42"/>
      <c r="M2320" s="42"/>
      <c r="N2320" s="42"/>
      <c r="O2320" s="42"/>
      <c r="P2320" s="42"/>
      <c r="Q2320" s="42"/>
      <c r="R2320" s="42"/>
      <c r="S2320" s="42"/>
    </row>
    <row r="2321" spans="1:19" s="41" customFormat="1" ht="13.5">
      <c r="A2321" s="42"/>
      <c r="B2321" s="42"/>
      <c r="C2321" s="42"/>
      <c r="D2321" s="42"/>
      <c r="E2321" s="42"/>
      <c r="F2321" s="42"/>
      <c r="G2321" s="42"/>
      <c r="H2321" s="42"/>
      <c r="I2321" s="42"/>
      <c r="J2321" s="42"/>
      <c r="K2321" s="42"/>
      <c r="L2321" s="42"/>
      <c r="M2321" s="42"/>
      <c r="N2321" s="42"/>
      <c r="O2321" s="42"/>
      <c r="P2321" s="42"/>
      <c r="Q2321" s="42"/>
      <c r="R2321" s="42"/>
      <c r="S2321" s="42"/>
    </row>
    <row r="2322" spans="1:19" s="41" customFormat="1" ht="13.5">
      <c r="A2322" s="42"/>
      <c r="B2322" s="42"/>
      <c r="C2322" s="42"/>
      <c r="D2322" s="42"/>
      <c r="E2322" s="42"/>
      <c r="F2322" s="42"/>
      <c r="G2322" s="42"/>
      <c r="H2322" s="42"/>
      <c r="I2322" s="42"/>
      <c r="J2322" s="42"/>
      <c r="K2322" s="42"/>
      <c r="L2322" s="42"/>
      <c r="M2322" s="42"/>
      <c r="N2322" s="42"/>
      <c r="O2322" s="42"/>
      <c r="P2322" s="42"/>
      <c r="Q2322" s="42"/>
      <c r="R2322" s="42"/>
      <c r="S2322" s="42"/>
    </row>
    <row r="2323" spans="1:19" s="41" customFormat="1" ht="13.5">
      <c r="A2323" s="42"/>
      <c r="B2323" s="42"/>
      <c r="C2323" s="42"/>
      <c r="D2323" s="42"/>
      <c r="E2323" s="42"/>
      <c r="F2323" s="42"/>
      <c r="G2323" s="42"/>
      <c r="H2323" s="42"/>
      <c r="I2323" s="42"/>
      <c r="J2323" s="42"/>
      <c r="K2323" s="42"/>
      <c r="L2323" s="42"/>
      <c r="M2323" s="42"/>
      <c r="N2323" s="42"/>
      <c r="O2323" s="42"/>
      <c r="P2323" s="42"/>
      <c r="Q2323" s="42"/>
      <c r="R2323" s="42"/>
      <c r="S2323" s="42"/>
    </row>
    <row r="2324" spans="1:19" s="41" customFormat="1" ht="13.5">
      <c r="A2324" s="42"/>
      <c r="B2324" s="42"/>
      <c r="C2324" s="42"/>
      <c r="D2324" s="42"/>
      <c r="E2324" s="42"/>
      <c r="F2324" s="42"/>
      <c r="G2324" s="42"/>
      <c r="H2324" s="42"/>
      <c r="I2324" s="42"/>
      <c r="J2324" s="42"/>
      <c r="K2324" s="42"/>
      <c r="L2324" s="42"/>
      <c r="M2324" s="42"/>
      <c r="N2324" s="42"/>
      <c r="O2324" s="42"/>
      <c r="P2324" s="42"/>
      <c r="Q2324" s="42"/>
      <c r="R2324" s="42"/>
      <c r="S2324" s="42"/>
    </row>
    <row r="2325" spans="1:19" s="41" customFormat="1" ht="13.5">
      <c r="A2325" s="42"/>
      <c r="B2325" s="42"/>
      <c r="C2325" s="42"/>
      <c r="D2325" s="42"/>
      <c r="E2325" s="42"/>
      <c r="F2325" s="42"/>
      <c r="G2325" s="42"/>
      <c r="H2325" s="42"/>
      <c r="I2325" s="42"/>
      <c r="J2325" s="42"/>
      <c r="K2325" s="42"/>
      <c r="L2325" s="42"/>
      <c r="M2325" s="42"/>
      <c r="N2325" s="42"/>
      <c r="O2325" s="42"/>
      <c r="P2325" s="42"/>
      <c r="Q2325" s="42"/>
      <c r="R2325" s="42"/>
      <c r="S2325" s="42"/>
    </row>
    <row r="2326" spans="1:19" s="41" customFormat="1" ht="13.5">
      <c r="A2326" s="42"/>
      <c r="B2326" s="42"/>
      <c r="C2326" s="42"/>
      <c r="D2326" s="42"/>
      <c r="E2326" s="42"/>
      <c r="F2326" s="42"/>
      <c r="G2326" s="42"/>
      <c r="H2326" s="42"/>
      <c r="I2326" s="42"/>
      <c r="J2326" s="42"/>
      <c r="K2326" s="42"/>
      <c r="L2326" s="42"/>
      <c r="M2326" s="42"/>
      <c r="N2326" s="42"/>
      <c r="O2326" s="42"/>
      <c r="P2326" s="42"/>
      <c r="Q2326" s="42"/>
      <c r="R2326" s="42"/>
      <c r="S2326" s="42"/>
    </row>
    <row r="2327" spans="1:19" s="41" customFormat="1" ht="13.5">
      <c r="A2327" s="42"/>
      <c r="B2327" s="42"/>
      <c r="C2327" s="42"/>
      <c r="D2327" s="42"/>
      <c r="E2327" s="42"/>
      <c r="F2327" s="42"/>
      <c r="G2327" s="42"/>
      <c r="H2327" s="42"/>
      <c r="I2327" s="42"/>
      <c r="J2327" s="42"/>
      <c r="K2327" s="42"/>
      <c r="L2327" s="42"/>
      <c r="M2327" s="42"/>
      <c r="N2327" s="42"/>
      <c r="O2327" s="42"/>
      <c r="P2327" s="42"/>
      <c r="Q2327" s="42"/>
      <c r="R2327" s="42"/>
      <c r="S2327" s="42"/>
    </row>
    <row r="2328" spans="1:19" s="41" customFormat="1" ht="13.5">
      <c r="A2328" s="42"/>
      <c r="B2328" s="42"/>
      <c r="C2328" s="42"/>
      <c r="D2328" s="42"/>
      <c r="E2328" s="42"/>
      <c r="F2328" s="42"/>
      <c r="G2328" s="42"/>
      <c r="H2328" s="42"/>
      <c r="I2328" s="42"/>
      <c r="J2328" s="42"/>
      <c r="K2328" s="42"/>
      <c r="L2328" s="42"/>
      <c r="M2328" s="42"/>
      <c r="N2328" s="42"/>
      <c r="O2328" s="42"/>
      <c r="P2328" s="42"/>
      <c r="Q2328" s="42"/>
      <c r="R2328" s="42"/>
      <c r="S2328" s="42"/>
    </row>
    <row r="2329" spans="1:19" s="41" customFormat="1" ht="13.5">
      <c r="A2329" s="42"/>
      <c r="B2329" s="42"/>
      <c r="C2329" s="42"/>
      <c r="D2329" s="42"/>
      <c r="E2329" s="42"/>
      <c r="F2329" s="42"/>
      <c r="G2329" s="42"/>
      <c r="H2329" s="42"/>
      <c r="I2329" s="42"/>
      <c r="J2329" s="42"/>
      <c r="K2329" s="42"/>
      <c r="L2329" s="42"/>
      <c r="M2329" s="42"/>
      <c r="N2329" s="42"/>
      <c r="O2329" s="42"/>
      <c r="P2329" s="42"/>
      <c r="Q2329" s="42"/>
      <c r="R2329" s="42"/>
      <c r="S2329" s="42"/>
    </row>
    <row r="2330" spans="1:19" s="41" customFormat="1" ht="13.5">
      <c r="A2330" s="42"/>
      <c r="B2330" s="42"/>
      <c r="C2330" s="42"/>
      <c r="D2330" s="42"/>
      <c r="E2330" s="42"/>
      <c r="F2330" s="42"/>
      <c r="G2330" s="42"/>
      <c r="H2330" s="42"/>
      <c r="I2330" s="42"/>
      <c r="J2330" s="42"/>
      <c r="K2330" s="42"/>
      <c r="L2330" s="42"/>
      <c r="M2330" s="42"/>
      <c r="N2330" s="42"/>
      <c r="O2330" s="42"/>
      <c r="P2330" s="42"/>
      <c r="Q2330" s="42"/>
      <c r="R2330" s="42"/>
      <c r="S2330" s="42"/>
    </row>
    <row r="2331" spans="1:19" s="41" customFormat="1" ht="13.5">
      <c r="A2331" s="42"/>
      <c r="B2331" s="42"/>
      <c r="C2331" s="42"/>
      <c r="D2331" s="42"/>
      <c r="E2331" s="42"/>
      <c r="F2331" s="42"/>
      <c r="G2331" s="42"/>
      <c r="H2331" s="42"/>
      <c r="I2331" s="42"/>
      <c r="J2331" s="42"/>
      <c r="K2331" s="42"/>
      <c r="L2331" s="42"/>
      <c r="M2331" s="42"/>
      <c r="N2331" s="42"/>
      <c r="O2331" s="42"/>
      <c r="P2331" s="42"/>
      <c r="Q2331" s="42"/>
      <c r="R2331" s="42"/>
      <c r="S2331" s="42"/>
    </row>
    <row r="2332" spans="1:19" s="41" customFormat="1" ht="13.5">
      <c r="A2332" s="42"/>
      <c r="B2332" s="42"/>
      <c r="C2332" s="42"/>
      <c r="D2332" s="42"/>
      <c r="E2332" s="42"/>
      <c r="F2332" s="42"/>
      <c r="G2332" s="42"/>
      <c r="H2332" s="42"/>
      <c r="I2332" s="42"/>
      <c r="J2332" s="42"/>
      <c r="K2332" s="42"/>
      <c r="L2332" s="42"/>
      <c r="M2332" s="42"/>
      <c r="N2332" s="42"/>
      <c r="O2332" s="42"/>
      <c r="P2332" s="42"/>
      <c r="Q2332" s="42"/>
      <c r="R2332" s="42"/>
      <c r="S2332" s="42"/>
    </row>
    <row r="2333" spans="1:19" s="41" customFormat="1" ht="13.5">
      <c r="A2333" s="42"/>
      <c r="B2333" s="42"/>
      <c r="C2333" s="42"/>
      <c r="D2333" s="42"/>
      <c r="E2333" s="42"/>
      <c r="F2333" s="42"/>
      <c r="G2333" s="42"/>
      <c r="H2333" s="42"/>
      <c r="I2333" s="42"/>
      <c r="J2333" s="42"/>
      <c r="K2333" s="42"/>
      <c r="L2333" s="42"/>
      <c r="M2333" s="42"/>
      <c r="N2333" s="42"/>
      <c r="O2333" s="42"/>
      <c r="P2333" s="42"/>
      <c r="Q2333" s="42"/>
      <c r="R2333" s="42"/>
      <c r="S2333" s="42"/>
    </row>
    <row r="2334" spans="1:19" s="41" customFormat="1" ht="13.5">
      <c r="A2334" s="42"/>
      <c r="B2334" s="42"/>
      <c r="C2334" s="42"/>
      <c r="D2334" s="42"/>
      <c r="E2334" s="42"/>
      <c r="F2334" s="42"/>
      <c r="G2334" s="42"/>
      <c r="H2334" s="42"/>
      <c r="I2334" s="42"/>
      <c r="J2334" s="42"/>
      <c r="K2334" s="42"/>
      <c r="L2334" s="42"/>
      <c r="M2334" s="42"/>
      <c r="N2334" s="42"/>
      <c r="O2334" s="42"/>
      <c r="P2334" s="42"/>
      <c r="Q2334" s="42"/>
      <c r="R2334" s="42"/>
      <c r="S2334" s="42"/>
    </row>
    <row r="2335" spans="1:19" s="41" customFormat="1" ht="13.5">
      <c r="A2335" s="42"/>
      <c r="B2335" s="42"/>
      <c r="C2335" s="42"/>
      <c r="D2335" s="42"/>
      <c r="E2335" s="42"/>
      <c r="F2335" s="42"/>
      <c r="G2335" s="42"/>
      <c r="H2335" s="42"/>
      <c r="I2335" s="42"/>
      <c r="J2335" s="42"/>
      <c r="K2335" s="42"/>
      <c r="L2335" s="42"/>
      <c r="M2335" s="42"/>
      <c r="N2335" s="42"/>
      <c r="O2335" s="42"/>
      <c r="P2335" s="42"/>
      <c r="Q2335" s="42"/>
      <c r="R2335" s="42"/>
      <c r="S2335" s="42"/>
    </row>
    <row r="2336" spans="1:19" s="41" customFormat="1" ht="13.5">
      <c r="A2336" s="42"/>
      <c r="B2336" s="42"/>
      <c r="C2336" s="42"/>
      <c r="D2336" s="42"/>
      <c r="E2336" s="42"/>
      <c r="F2336" s="42"/>
      <c r="G2336" s="42"/>
      <c r="H2336" s="42"/>
      <c r="I2336" s="42"/>
      <c r="J2336" s="42"/>
      <c r="K2336" s="42"/>
      <c r="L2336" s="42"/>
      <c r="M2336" s="42"/>
      <c r="N2336" s="42"/>
      <c r="O2336" s="42"/>
      <c r="P2336" s="42"/>
      <c r="Q2336" s="42"/>
      <c r="R2336" s="42"/>
      <c r="S2336" s="42"/>
    </row>
    <row r="2337" spans="1:19" s="41" customFormat="1" ht="13.5">
      <c r="A2337" s="42"/>
      <c r="B2337" s="42"/>
      <c r="C2337" s="42"/>
      <c r="D2337" s="42"/>
      <c r="E2337" s="42"/>
      <c r="F2337" s="42"/>
      <c r="G2337" s="42"/>
      <c r="H2337" s="42"/>
      <c r="I2337" s="42"/>
      <c r="J2337" s="42"/>
      <c r="K2337" s="42"/>
      <c r="L2337" s="42"/>
      <c r="M2337" s="42"/>
      <c r="N2337" s="42"/>
      <c r="O2337" s="42"/>
      <c r="P2337" s="42"/>
      <c r="Q2337" s="42"/>
      <c r="R2337" s="42"/>
      <c r="S2337" s="42"/>
    </row>
    <row r="2338" spans="1:19" s="41" customFormat="1" ht="13.5">
      <c r="A2338" s="42"/>
      <c r="B2338" s="42"/>
      <c r="C2338" s="42"/>
      <c r="D2338" s="42"/>
      <c r="E2338" s="42"/>
      <c r="F2338" s="42"/>
      <c r="G2338" s="42"/>
      <c r="H2338" s="42"/>
      <c r="I2338" s="42"/>
      <c r="J2338" s="42"/>
      <c r="K2338" s="42"/>
      <c r="L2338" s="42"/>
      <c r="M2338" s="42"/>
      <c r="N2338" s="42"/>
      <c r="O2338" s="42"/>
      <c r="P2338" s="42"/>
      <c r="Q2338" s="42"/>
      <c r="R2338" s="42"/>
      <c r="S2338" s="42"/>
    </row>
    <row r="2339" spans="1:19" s="41" customFormat="1" ht="13.5">
      <c r="A2339" s="42"/>
      <c r="B2339" s="42"/>
      <c r="C2339" s="42"/>
      <c r="D2339" s="42"/>
      <c r="E2339" s="42"/>
      <c r="F2339" s="42"/>
      <c r="G2339" s="42"/>
      <c r="H2339" s="42"/>
      <c r="I2339" s="42"/>
      <c r="J2339" s="42"/>
      <c r="K2339" s="42"/>
      <c r="L2339" s="42"/>
      <c r="M2339" s="42"/>
      <c r="N2339" s="42"/>
      <c r="O2339" s="42"/>
      <c r="P2339" s="42"/>
      <c r="Q2339" s="42"/>
      <c r="R2339" s="42"/>
      <c r="S2339" s="42"/>
    </row>
    <row r="2340" spans="1:19" s="41" customFormat="1" ht="13.5">
      <c r="A2340" s="42"/>
      <c r="B2340" s="42"/>
      <c r="C2340" s="42"/>
      <c r="D2340" s="42"/>
      <c r="E2340" s="42"/>
      <c r="F2340" s="42"/>
      <c r="G2340" s="42"/>
      <c r="H2340" s="42"/>
      <c r="I2340" s="42"/>
      <c r="J2340" s="42"/>
      <c r="K2340" s="42"/>
      <c r="L2340" s="42"/>
      <c r="M2340" s="42"/>
      <c r="N2340" s="42"/>
      <c r="O2340" s="42"/>
      <c r="P2340" s="42"/>
      <c r="Q2340" s="42"/>
      <c r="R2340" s="42"/>
      <c r="S2340" s="42"/>
    </row>
    <row r="2341" spans="1:19" s="41" customFormat="1" ht="13.5">
      <c r="A2341" s="42"/>
      <c r="B2341" s="42"/>
      <c r="C2341" s="42"/>
      <c r="D2341" s="42"/>
      <c r="E2341" s="42"/>
      <c r="F2341" s="42"/>
      <c r="G2341" s="42"/>
      <c r="H2341" s="42"/>
      <c r="I2341" s="42"/>
      <c r="J2341" s="42"/>
      <c r="K2341" s="42"/>
      <c r="L2341" s="42"/>
      <c r="M2341" s="42"/>
      <c r="N2341" s="42"/>
      <c r="O2341" s="42"/>
      <c r="P2341" s="42"/>
      <c r="Q2341" s="42"/>
      <c r="R2341" s="42"/>
      <c r="S2341" s="42"/>
    </row>
    <row r="2342" spans="1:19" s="41" customFormat="1" ht="13.5">
      <c r="A2342" s="42"/>
      <c r="B2342" s="42"/>
      <c r="C2342" s="42"/>
      <c r="D2342" s="42"/>
      <c r="E2342" s="42"/>
      <c r="F2342" s="42"/>
      <c r="G2342" s="42"/>
      <c r="H2342" s="42"/>
      <c r="I2342" s="42"/>
      <c r="J2342" s="42"/>
      <c r="K2342" s="42"/>
      <c r="L2342" s="42"/>
      <c r="M2342" s="42"/>
      <c r="N2342" s="42"/>
      <c r="O2342" s="42"/>
      <c r="P2342" s="42"/>
      <c r="Q2342" s="42"/>
      <c r="R2342" s="42"/>
      <c r="S2342" s="42"/>
    </row>
    <row r="2343" spans="1:19" s="41" customFormat="1" ht="13.5">
      <c r="A2343" s="42"/>
      <c r="B2343" s="42"/>
      <c r="C2343" s="42"/>
      <c r="D2343" s="42"/>
      <c r="E2343" s="42"/>
      <c r="F2343" s="42"/>
      <c r="G2343" s="42"/>
      <c r="H2343" s="42"/>
      <c r="I2343" s="42"/>
      <c r="J2343" s="42"/>
      <c r="K2343" s="42"/>
      <c r="L2343" s="42"/>
      <c r="M2343" s="42"/>
      <c r="N2343" s="42"/>
      <c r="O2343" s="42"/>
      <c r="P2343" s="42"/>
      <c r="Q2343" s="42"/>
      <c r="R2343" s="42"/>
      <c r="S2343" s="42"/>
    </row>
    <row r="2344" spans="1:19" s="41" customFormat="1" ht="13.5">
      <c r="A2344" s="42"/>
      <c r="B2344" s="42"/>
      <c r="C2344" s="42"/>
      <c r="D2344" s="42"/>
      <c r="E2344" s="42"/>
      <c r="F2344" s="42"/>
      <c r="G2344" s="42"/>
      <c r="H2344" s="42"/>
      <c r="I2344" s="42"/>
      <c r="J2344" s="42"/>
      <c r="K2344" s="42"/>
      <c r="L2344" s="42"/>
      <c r="M2344" s="42"/>
      <c r="N2344" s="42"/>
      <c r="O2344" s="42"/>
      <c r="P2344" s="42"/>
      <c r="Q2344" s="42"/>
      <c r="R2344" s="42"/>
      <c r="S2344" s="42"/>
    </row>
    <row r="2345" spans="1:19" s="41" customFormat="1" ht="13.5">
      <c r="A2345" s="42"/>
      <c r="B2345" s="42"/>
      <c r="C2345" s="42"/>
      <c r="D2345" s="42"/>
      <c r="E2345" s="42"/>
      <c r="F2345" s="42"/>
      <c r="G2345" s="42"/>
      <c r="H2345" s="42"/>
      <c r="I2345" s="42"/>
      <c r="J2345" s="42"/>
      <c r="K2345" s="42"/>
      <c r="L2345" s="42"/>
      <c r="M2345" s="42"/>
      <c r="N2345" s="42"/>
      <c r="O2345" s="42"/>
      <c r="P2345" s="42"/>
      <c r="Q2345" s="42"/>
      <c r="R2345" s="42"/>
      <c r="S2345" s="42"/>
    </row>
    <row r="2346" spans="1:19" s="41" customFormat="1" ht="13.5">
      <c r="A2346" s="42"/>
      <c r="B2346" s="42"/>
      <c r="C2346" s="42"/>
      <c r="D2346" s="42"/>
      <c r="E2346" s="42"/>
      <c r="F2346" s="42"/>
      <c r="G2346" s="42"/>
      <c r="H2346" s="42"/>
      <c r="I2346" s="42"/>
      <c r="J2346" s="42"/>
      <c r="K2346" s="42"/>
      <c r="L2346" s="42"/>
      <c r="M2346" s="42"/>
      <c r="N2346" s="42"/>
      <c r="O2346" s="42"/>
      <c r="P2346" s="42"/>
      <c r="Q2346" s="42"/>
      <c r="R2346" s="42"/>
      <c r="S2346" s="42"/>
    </row>
    <row r="2347" spans="1:19" s="41" customFormat="1" ht="13.5">
      <c r="A2347" s="42"/>
      <c r="B2347" s="42"/>
      <c r="C2347" s="42"/>
      <c r="D2347" s="42"/>
      <c r="E2347" s="42"/>
      <c r="F2347" s="42"/>
      <c r="G2347" s="42"/>
      <c r="H2347" s="42"/>
      <c r="I2347" s="42"/>
      <c r="J2347" s="42"/>
      <c r="K2347" s="42"/>
      <c r="L2347" s="42"/>
      <c r="M2347" s="42"/>
      <c r="N2347" s="42"/>
      <c r="O2347" s="42"/>
      <c r="P2347" s="42"/>
      <c r="Q2347" s="42"/>
      <c r="R2347" s="42"/>
      <c r="S2347" s="42"/>
    </row>
    <row r="2348" spans="1:19" s="41" customFormat="1" ht="13.5">
      <c r="A2348" s="42"/>
      <c r="B2348" s="42"/>
      <c r="C2348" s="42"/>
      <c r="D2348" s="42"/>
      <c r="E2348" s="42"/>
      <c r="F2348" s="42"/>
      <c r="G2348" s="42"/>
      <c r="H2348" s="42"/>
      <c r="I2348" s="42"/>
      <c r="J2348" s="42"/>
      <c r="K2348" s="42"/>
      <c r="L2348" s="42"/>
      <c r="M2348" s="42"/>
      <c r="N2348" s="42"/>
      <c r="O2348" s="42"/>
      <c r="P2348" s="42"/>
      <c r="Q2348" s="42"/>
      <c r="R2348" s="42"/>
      <c r="S2348" s="42"/>
    </row>
    <row r="2349" spans="1:19" s="41" customFormat="1" ht="13.5">
      <c r="A2349" s="42"/>
      <c r="B2349" s="42"/>
      <c r="C2349" s="42"/>
      <c r="D2349" s="42"/>
      <c r="E2349" s="42"/>
      <c r="F2349" s="42"/>
      <c r="G2349" s="42"/>
      <c r="H2349" s="42"/>
      <c r="I2349" s="42"/>
      <c r="J2349" s="42"/>
      <c r="K2349" s="42"/>
      <c r="L2349" s="42"/>
      <c r="M2349" s="42"/>
      <c r="N2349" s="42"/>
      <c r="O2349" s="42"/>
      <c r="P2349" s="42"/>
      <c r="Q2349" s="42"/>
      <c r="R2349" s="42"/>
      <c r="S2349" s="42"/>
    </row>
    <row r="2350" spans="1:19" s="41" customFormat="1" ht="13.5">
      <c r="A2350" s="42"/>
      <c r="B2350" s="42"/>
      <c r="C2350" s="42"/>
      <c r="D2350" s="42"/>
      <c r="E2350" s="42"/>
      <c r="F2350" s="42"/>
      <c r="G2350" s="42"/>
      <c r="H2350" s="42"/>
      <c r="I2350" s="42"/>
      <c r="J2350" s="42"/>
      <c r="K2350" s="42"/>
      <c r="L2350" s="42"/>
      <c r="M2350" s="42"/>
      <c r="N2350" s="42"/>
      <c r="O2350" s="42"/>
      <c r="P2350" s="42"/>
      <c r="Q2350" s="42"/>
      <c r="R2350" s="42"/>
      <c r="S2350" s="42"/>
    </row>
    <row r="2351" spans="1:19" s="41" customFormat="1" ht="13.5">
      <c r="A2351" s="42"/>
      <c r="B2351" s="42"/>
      <c r="C2351" s="42"/>
      <c r="D2351" s="42"/>
      <c r="E2351" s="42"/>
      <c r="F2351" s="42"/>
      <c r="G2351" s="42"/>
      <c r="H2351" s="42"/>
      <c r="I2351" s="42"/>
      <c r="J2351" s="42"/>
      <c r="K2351" s="42"/>
      <c r="L2351" s="42"/>
      <c r="M2351" s="42"/>
      <c r="N2351" s="42"/>
      <c r="O2351" s="42"/>
      <c r="P2351" s="42"/>
      <c r="Q2351" s="42"/>
      <c r="R2351" s="42"/>
      <c r="S2351" s="42"/>
    </row>
    <row r="2352" spans="1:19" s="41" customFormat="1" ht="13.5">
      <c r="A2352" s="42"/>
      <c r="B2352" s="42"/>
      <c r="C2352" s="42"/>
      <c r="D2352" s="42"/>
      <c r="E2352" s="42"/>
      <c r="F2352" s="42"/>
      <c r="G2352" s="42"/>
      <c r="H2352" s="42"/>
      <c r="I2352" s="42"/>
      <c r="J2352" s="42"/>
      <c r="K2352" s="42"/>
      <c r="L2352" s="42"/>
      <c r="M2352" s="42"/>
      <c r="N2352" s="42"/>
      <c r="O2352" s="42"/>
      <c r="P2352" s="42"/>
      <c r="Q2352" s="42"/>
      <c r="R2352" s="42"/>
      <c r="S2352" s="42"/>
    </row>
    <row r="2353" spans="1:19" s="41" customFormat="1" ht="13.5">
      <c r="A2353" s="42"/>
      <c r="B2353" s="42"/>
      <c r="C2353" s="42"/>
      <c r="D2353" s="42"/>
      <c r="E2353" s="42"/>
      <c r="F2353" s="42"/>
      <c r="G2353" s="42"/>
      <c r="H2353" s="42"/>
      <c r="I2353" s="42"/>
      <c r="J2353" s="42"/>
      <c r="K2353" s="42"/>
      <c r="L2353" s="42"/>
      <c r="M2353" s="42"/>
      <c r="N2353" s="42"/>
      <c r="O2353" s="42"/>
      <c r="P2353" s="42"/>
      <c r="Q2353" s="42"/>
      <c r="R2353" s="42"/>
      <c r="S2353" s="42"/>
    </row>
    <row r="2354" spans="1:19" s="41" customFormat="1" ht="13.5">
      <c r="A2354" s="42"/>
      <c r="B2354" s="42"/>
      <c r="C2354" s="42"/>
      <c r="D2354" s="42"/>
      <c r="E2354" s="42"/>
      <c r="F2354" s="42"/>
      <c r="G2354" s="42"/>
      <c r="H2354" s="42"/>
      <c r="I2354" s="42"/>
      <c r="J2354" s="42"/>
      <c r="K2354" s="42"/>
      <c r="L2354" s="42"/>
      <c r="M2354" s="42"/>
      <c r="N2354" s="42"/>
      <c r="O2354" s="42"/>
      <c r="P2354" s="42"/>
      <c r="Q2354" s="42"/>
      <c r="R2354" s="42"/>
      <c r="S2354" s="42"/>
    </row>
    <row r="2355" spans="1:19" s="41" customFormat="1" ht="13.5">
      <c r="A2355" s="42"/>
      <c r="B2355" s="42"/>
      <c r="C2355" s="42"/>
      <c r="D2355" s="42"/>
      <c r="E2355" s="42"/>
      <c r="F2355" s="42"/>
      <c r="G2355" s="42"/>
      <c r="H2355" s="42"/>
      <c r="I2355" s="42"/>
      <c r="J2355" s="42"/>
      <c r="K2355" s="42"/>
      <c r="L2355" s="42"/>
      <c r="M2355" s="42"/>
      <c r="N2355" s="42"/>
      <c r="O2355" s="42"/>
      <c r="P2355" s="42"/>
      <c r="Q2355" s="42"/>
      <c r="R2355" s="42"/>
      <c r="S2355" s="42"/>
    </row>
    <row r="2356" spans="1:19" s="41" customFormat="1" ht="13.5">
      <c r="A2356" s="42"/>
      <c r="B2356" s="42"/>
      <c r="C2356" s="42"/>
      <c r="D2356" s="42"/>
      <c r="E2356" s="42"/>
      <c r="F2356" s="42"/>
      <c r="G2356" s="42"/>
      <c r="H2356" s="42"/>
      <c r="I2356" s="42"/>
      <c r="J2356" s="42"/>
      <c r="K2356" s="42"/>
      <c r="L2356" s="42"/>
      <c r="M2356" s="42"/>
      <c r="N2356" s="42"/>
      <c r="O2356" s="42"/>
      <c r="P2356" s="42"/>
      <c r="Q2356" s="42"/>
      <c r="R2356" s="42"/>
      <c r="S2356" s="42"/>
    </row>
    <row r="2357" spans="1:19" s="41" customFormat="1" ht="13.5">
      <c r="A2357" s="42"/>
      <c r="B2357" s="42"/>
      <c r="C2357" s="42"/>
      <c r="D2357" s="42"/>
      <c r="E2357" s="42"/>
      <c r="F2357" s="42"/>
      <c r="G2357" s="42"/>
      <c r="H2357" s="42"/>
      <c r="I2357" s="42"/>
      <c r="J2357" s="42"/>
      <c r="K2357" s="42"/>
      <c r="L2357" s="42"/>
      <c r="M2357" s="42"/>
      <c r="N2357" s="42"/>
      <c r="O2357" s="42"/>
      <c r="P2357" s="42"/>
      <c r="Q2357" s="42"/>
      <c r="R2357" s="42"/>
      <c r="S2357" s="42"/>
    </row>
    <row r="2358" spans="1:19" s="41" customFormat="1" ht="13.5">
      <c r="A2358" s="42"/>
      <c r="B2358" s="42"/>
      <c r="C2358" s="42"/>
      <c r="D2358" s="42"/>
      <c r="E2358" s="42"/>
      <c r="F2358" s="42"/>
      <c r="G2358" s="42"/>
      <c r="H2358" s="42"/>
      <c r="I2358" s="42"/>
      <c r="J2358" s="42"/>
      <c r="K2358" s="42"/>
      <c r="L2358" s="42"/>
      <c r="M2358" s="42"/>
      <c r="N2358" s="42"/>
      <c r="O2358" s="42"/>
      <c r="P2358" s="42"/>
      <c r="Q2358" s="42"/>
      <c r="R2358" s="42"/>
      <c r="S2358" s="42"/>
    </row>
    <row r="2359" spans="1:19" s="41" customFormat="1" ht="13.5">
      <c r="A2359" s="42"/>
      <c r="B2359" s="42"/>
      <c r="C2359" s="42"/>
      <c r="D2359" s="42"/>
      <c r="E2359" s="42"/>
      <c r="F2359" s="42"/>
      <c r="G2359" s="42"/>
      <c r="H2359" s="42"/>
      <c r="I2359" s="42"/>
      <c r="J2359" s="42"/>
      <c r="K2359" s="42"/>
      <c r="L2359" s="42"/>
      <c r="M2359" s="42"/>
      <c r="N2359" s="42"/>
      <c r="O2359" s="42"/>
      <c r="P2359" s="42"/>
      <c r="Q2359" s="42"/>
      <c r="R2359" s="42"/>
      <c r="S2359" s="42"/>
    </row>
    <row r="2360" spans="1:19" s="41" customFormat="1" ht="13.5">
      <c r="A2360" s="42"/>
      <c r="B2360" s="42"/>
      <c r="C2360" s="42"/>
      <c r="D2360" s="42"/>
      <c r="E2360" s="42"/>
      <c r="F2360" s="42"/>
      <c r="G2360" s="42"/>
      <c r="H2360" s="42"/>
      <c r="I2360" s="42"/>
      <c r="J2360" s="42"/>
      <c r="K2360" s="42"/>
      <c r="L2360" s="42"/>
      <c r="M2360" s="42"/>
      <c r="N2360" s="42"/>
      <c r="O2360" s="42"/>
      <c r="P2360" s="42"/>
      <c r="Q2360" s="42"/>
      <c r="R2360" s="42"/>
      <c r="S2360" s="42"/>
    </row>
    <row r="2361" spans="1:19" s="41" customFormat="1" ht="13.5">
      <c r="A2361" s="42"/>
      <c r="B2361" s="42"/>
      <c r="C2361" s="42"/>
      <c r="D2361" s="42"/>
      <c r="E2361" s="42"/>
      <c r="F2361" s="42"/>
      <c r="G2361" s="42"/>
      <c r="H2361" s="42"/>
      <c r="I2361" s="42"/>
      <c r="J2361" s="42"/>
      <c r="K2361" s="42"/>
      <c r="L2361" s="42"/>
      <c r="M2361" s="42"/>
      <c r="N2361" s="42"/>
      <c r="O2361" s="42"/>
      <c r="P2361" s="42"/>
      <c r="Q2361" s="42"/>
      <c r="R2361" s="42"/>
      <c r="S2361" s="42"/>
    </row>
    <row r="2362" spans="1:19" s="41" customFormat="1" ht="13.5">
      <c r="A2362" s="42"/>
      <c r="B2362" s="42"/>
      <c r="C2362" s="42"/>
      <c r="D2362" s="42"/>
      <c r="E2362" s="42"/>
      <c r="F2362" s="42"/>
      <c r="G2362" s="42"/>
      <c r="H2362" s="42"/>
      <c r="I2362" s="42"/>
      <c r="J2362" s="42"/>
      <c r="K2362" s="42"/>
      <c r="L2362" s="42"/>
      <c r="M2362" s="42"/>
      <c r="N2362" s="42"/>
      <c r="O2362" s="42"/>
      <c r="P2362" s="42"/>
      <c r="Q2362" s="42"/>
      <c r="R2362" s="42"/>
      <c r="S2362" s="42"/>
    </row>
    <row r="2363" spans="1:19" s="41" customFormat="1" ht="13.5">
      <c r="A2363" s="42"/>
      <c r="B2363" s="42"/>
      <c r="C2363" s="42"/>
      <c r="D2363" s="42"/>
      <c r="E2363" s="42"/>
      <c r="F2363" s="42"/>
      <c r="G2363" s="42"/>
      <c r="H2363" s="42"/>
      <c r="I2363" s="42"/>
      <c r="J2363" s="42"/>
      <c r="K2363" s="42"/>
      <c r="L2363" s="42"/>
      <c r="M2363" s="42"/>
      <c r="N2363" s="42"/>
      <c r="O2363" s="42"/>
      <c r="P2363" s="42"/>
      <c r="Q2363" s="42"/>
      <c r="R2363" s="42"/>
      <c r="S2363" s="42"/>
    </row>
    <row r="2364" spans="1:19" s="41" customFormat="1" ht="13.5">
      <c r="A2364" s="42"/>
      <c r="B2364" s="42"/>
      <c r="C2364" s="42"/>
      <c r="D2364" s="42"/>
      <c r="E2364" s="42"/>
      <c r="F2364" s="42"/>
      <c r="G2364" s="42"/>
      <c r="H2364" s="42"/>
      <c r="I2364" s="42"/>
      <c r="J2364" s="42"/>
      <c r="K2364" s="42"/>
      <c r="L2364" s="42"/>
      <c r="M2364" s="42"/>
      <c r="N2364" s="42"/>
      <c r="O2364" s="42"/>
      <c r="P2364" s="42"/>
      <c r="Q2364" s="42"/>
      <c r="R2364" s="42"/>
      <c r="S2364" s="42"/>
    </row>
    <row r="2365" spans="1:19" s="41" customFormat="1" ht="13.5">
      <c r="A2365" s="42"/>
      <c r="B2365" s="42"/>
      <c r="C2365" s="42"/>
      <c r="D2365" s="42"/>
      <c r="E2365" s="42"/>
      <c r="F2365" s="42"/>
      <c r="G2365" s="42"/>
      <c r="H2365" s="42"/>
      <c r="I2365" s="42"/>
      <c r="J2365" s="42"/>
      <c r="K2365" s="42"/>
      <c r="L2365" s="42"/>
      <c r="M2365" s="42"/>
      <c r="N2365" s="42"/>
      <c r="O2365" s="42"/>
      <c r="P2365" s="42"/>
      <c r="Q2365" s="42"/>
      <c r="R2365" s="42"/>
      <c r="S2365" s="42"/>
    </row>
    <row r="2366" spans="1:19" s="41" customFormat="1" ht="13.5">
      <c r="A2366" s="42"/>
      <c r="B2366" s="42"/>
      <c r="C2366" s="42"/>
      <c r="D2366" s="42"/>
      <c r="E2366" s="42"/>
      <c r="F2366" s="42"/>
      <c r="G2366" s="42"/>
      <c r="H2366" s="42"/>
      <c r="I2366" s="42"/>
      <c r="J2366" s="42"/>
      <c r="K2366" s="42"/>
      <c r="L2366" s="42"/>
      <c r="M2366" s="42"/>
      <c r="N2366" s="42"/>
      <c r="O2366" s="42"/>
      <c r="P2366" s="42"/>
      <c r="Q2366" s="42"/>
      <c r="R2366" s="42"/>
      <c r="S2366" s="42"/>
    </row>
    <row r="2367" spans="1:19" s="41" customFormat="1" ht="13.5">
      <c r="A2367" s="42"/>
      <c r="B2367" s="42"/>
      <c r="C2367" s="42"/>
      <c r="D2367" s="42"/>
      <c r="E2367" s="42"/>
      <c r="F2367" s="42"/>
      <c r="G2367" s="42"/>
      <c r="H2367" s="42"/>
      <c r="I2367" s="42"/>
      <c r="J2367" s="42"/>
      <c r="K2367" s="42"/>
      <c r="L2367" s="42"/>
      <c r="M2367" s="42"/>
      <c r="N2367" s="42"/>
      <c r="O2367" s="42"/>
      <c r="P2367" s="42"/>
      <c r="Q2367" s="42"/>
      <c r="R2367" s="42"/>
      <c r="S2367" s="42"/>
    </row>
    <row r="2368" spans="1:19" s="41" customFormat="1" ht="13.5">
      <c r="A2368" s="42"/>
      <c r="B2368" s="42"/>
      <c r="C2368" s="42"/>
      <c r="D2368" s="42"/>
      <c r="E2368" s="42"/>
      <c r="F2368" s="42"/>
      <c r="G2368" s="42"/>
      <c r="H2368" s="42"/>
      <c r="I2368" s="42"/>
      <c r="J2368" s="42"/>
      <c r="K2368" s="42"/>
      <c r="L2368" s="42"/>
      <c r="M2368" s="42"/>
      <c r="N2368" s="42"/>
      <c r="O2368" s="42"/>
      <c r="P2368" s="42"/>
      <c r="Q2368" s="42"/>
      <c r="R2368" s="42"/>
      <c r="S2368" s="42"/>
    </row>
    <row r="2369" spans="1:19" s="41" customFormat="1" ht="13.5">
      <c r="A2369" s="42"/>
      <c r="B2369" s="42"/>
      <c r="C2369" s="42"/>
      <c r="D2369" s="42"/>
      <c r="E2369" s="42"/>
      <c r="F2369" s="42"/>
      <c r="G2369" s="42"/>
      <c r="H2369" s="42"/>
      <c r="I2369" s="42"/>
      <c r="J2369" s="42"/>
      <c r="K2369" s="42"/>
      <c r="L2369" s="42"/>
      <c r="M2369" s="42"/>
      <c r="N2369" s="42"/>
      <c r="O2369" s="42"/>
      <c r="P2369" s="42"/>
      <c r="Q2369" s="42"/>
      <c r="R2369" s="42"/>
      <c r="S2369" s="42"/>
    </row>
    <row r="2370" spans="1:19" s="41" customFormat="1" ht="13.5">
      <c r="A2370" s="42"/>
      <c r="B2370" s="42"/>
      <c r="C2370" s="42"/>
      <c r="D2370" s="42"/>
      <c r="E2370" s="42"/>
      <c r="F2370" s="42"/>
      <c r="G2370" s="42"/>
      <c r="H2370" s="42"/>
      <c r="I2370" s="42"/>
      <c r="J2370" s="42"/>
      <c r="K2370" s="42"/>
      <c r="L2370" s="42"/>
      <c r="M2370" s="42"/>
      <c r="N2370" s="42"/>
      <c r="O2370" s="42"/>
      <c r="P2370" s="42"/>
      <c r="Q2370" s="42"/>
      <c r="R2370" s="42"/>
      <c r="S2370" s="42"/>
    </row>
    <row r="2371" spans="1:19" s="41" customFormat="1" ht="13.5">
      <c r="A2371" s="42"/>
      <c r="B2371" s="42"/>
      <c r="C2371" s="42"/>
      <c r="D2371" s="42"/>
      <c r="E2371" s="42"/>
      <c r="F2371" s="42"/>
      <c r="G2371" s="42"/>
      <c r="H2371" s="42"/>
      <c r="I2371" s="42"/>
      <c r="J2371" s="42"/>
      <c r="K2371" s="42"/>
      <c r="L2371" s="42"/>
      <c r="M2371" s="42"/>
      <c r="N2371" s="42"/>
      <c r="O2371" s="42"/>
      <c r="P2371" s="42"/>
      <c r="Q2371" s="42"/>
      <c r="R2371" s="42"/>
      <c r="S2371" s="42"/>
    </row>
    <row r="2372" spans="1:19" s="41" customFormat="1" ht="13.5">
      <c r="A2372" s="42"/>
      <c r="B2372" s="42"/>
      <c r="C2372" s="42"/>
      <c r="D2372" s="42"/>
      <c r="E2372" s="42"/>
      <c r="F2372" s="42"/>
      <c r="G2372" s="42"/>
      <c r="H2372" s="42"/>
      <c r="I2372" s="42"/>
      <c r="J2372" s="42"/>
      <c r="K2372" s="42"/>
      <c r="L2372" s="42"/>
      <c r="M2372" s="42"/>
      <c r="N2372" s="42"/>
      <c r="O2372" s="42"/>
      <c r="P2372" s="42"/>
      <c r="Q2372" s="42"/>
      <c r="R2372" s="42"/>
      <c r="S2372" s="42"/>
    </row>
    <row r="2373" spans="1:19" s="41" customFormat="1" ht="13.5">
      <c r="A2373" s="42"/>
      <c r="B2373" s="42"/>
      <c r="C2373" s="42"/>
      <c r="D2373" s="42"/>
      <c r="E2373" s="42"/>
      <c r="F2373" s="42"/>
      <c r="G2373" s="42"/>
      <c r="H2373" s="42"/>
      <c r="I2373" s="42"/>
      <c r="J2373" s="42"/>
      <c r="K2373" s="42"/>
      <c r="L2373" s="42"/>
      <c r="M2373" s="42"/>
      <c r="N2373" s="42"/>
      <c r="O2373" s="42"/>
      <c r="P2373" s="42"/>
      <c r="Q2373" s="42"/>
      <c r="R2373" s="42"/>
      <c r="S2373" s="42"/>
    </row>
    <row r="2374" spans="1:19" s="41" customFormat="1" ht="13.5">
      <c r="A2374" s="42"/>
      <c r="B2374" s="42"/>
      <c r="C2374" s="42"/>
      <c r="D2374" s="42"/>
      <c r="E2374" s="42"/>
      <c r="F2374" s="42"/>
      <c r="G2374" s="42"/>
      <c r="H2374" s="42"/>
      <c r="I2374" s="42"/>
      <c r="J2374" s="42"/>
      <c r="K2374" s="42"/>
      <c r="L2374" s="42"/>
      <c r="M2374" s="42"/>
      <c r="N2374" s="42"/>
      <c r="O2374" s="42"/>
      <c r="P2374" s="42"/>
      <c r="Q2374" s="42"/>
      <c r="R2374" s="42"/>
      <c r="S2374" s="42"/>
    </row>
    <row r="2375" spans="1:19" s="41" customFormat="1" ht="13.5">
      <c r="A2375" s="42"/>
      <c r="B2375" s="42"/>
      <c r="C2375" s="42"/>
      <c r="D2375" s="42"/>
      <c r="E2375" s="42"/>
      <c r="F2375" s="42"/>
      <c r="G2375" s="42"/>
      <c r="H2375" s="42"/>
      <c r="I2375" s="42"/>
      <c r="J2375" s="42"/>
      <c r="K2375" s="42"/>
      <c r="L2375" s="42"/>
      <c r="M2375" s="42"/>
      <c r="N2375" s="42"/>
      <c r="O2375" s="42"/>
      <c r="P2375" s="42"/>
      <c r="Q2375" s="42"/>
      <c r="R2375" s="42"/>
      <c r="S2375" s="42"/>
    </row>
    <row r="2376" spans="1:19" s="41" customFormat="1" ht="13.5">
      <c r="A2376" s="42"/>
      <c r="B2376" s="42"/>
      <c r="C2376" s="42"/>
      <c r="D2376" s="42"/>
      <c r="E2376" s="42"/>
      <c r="F2376" s="42"/>
      <c r="G2376" s="42"/>
      <c r="H2376" s="42"/>
      <c r="I2376" s="42"/>
      <c r="J2376" s="42"/>
      <c r="K2376" s="42"/>
      <c r="L2376" s="42"/>
      <c r="M2376" s="42"/>
      <c r="N2376" s="42"/>
      <c r="O2376" s="42"/>
      <c r="P2376" s="42"/>
      <c r="Q2376" s="42"/>
      <c r="R2376" s="42"/>
      <c r="S2376" s="42"/>
    </row>
  </sheetData>
  <sheetProtection/>
  <mergeCells count="18">
    <mergeCell ref="B39:C39"/>
    <mergeCell ref="N39:O39"/>
    <mergeCell ref="N6:O6"/>
    <mergeCell ref="B38:C38"/>
    <mergeCell ref="E38:G38"/>
    <mergeCell ref="H38:J38"/>
    <mergeCell ref="K38:M38"/>
    <mergeCell ref="N38:O38"/>
    <mergeCell ref="A6:A10"/>
    <mergeCell ref="S6:S10"/>
    <mergeCell ref="A38:A42"/>
    <mergeCell ref="S38:S42"/>
    <mergeCell ref="B7:C7"/>
    <mergeCell ref="N7:O7"/>
    <mergeCell ref="K6:M6"/>
    <mergeCell ref="H6:J6"/>
    <mergeCell ref="E6:G6"/>
    <mergeCell ref="B6:C6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SheetLayoutView="110" zoomScalePageLayoutView="0" workbookViewId="0" topLeftCell="A1">
      <selection activeCell="S5" sqref="S5"/>
    </sheetView>
  </sheetViews>
  <sheetFormatPr defaultColWidth="8.88671875" defaultRowHeight="13.5"/>
  <cols>
    <col min="1" max="1" width="10.3359375" style="115" customWidth="1"/>
    <col min="2" max="2" width="5.4453125" style="115" customWidth="1"/>
    <col min="3" max="3" width="5.21484375" style="115" customWidth="1"/>
    <col min="4" max="4" width="6.3359375" style="115" customWidth="1"/>
    <col min="5" max="6" width="5.21484375" style="115" customWidth="1"/>
    <col min="7" max="7" width="4.5546875" style="115" customWidth="1"/>
    <col min="8" max="8" width="4.6640625" style="115" customWidth="1"/>
    <col min="9" max="9" width="4.4453125" style="115" customWidth="1"/>
    <col min="10" max="10" width="4.21484375" style="115" customWidth="1"/>
    <col min="11" max="11" width="4.3359375" style="115" customWidth="1"/>
    <col min="12" max="12" width="4.4453125" style="115" customWidth="1"/>
    <col min="13" max="14" width="10.77734375" style="115" customWidth="1"/>
    <col min="15" max="18" width="9.77734375" style="115" customWidth="1"/>
    <col min="19" max="19" width="14.88671875" style="115" customWidth="1"/>
    <col min="20" max="21" width="0.9921875" style="115" customWidth="1"/>
    <col min="22" max="16384" width="8.88671875" style="115" customWidth="1"/>
  </cols>
  <sheetData>
    <row r="1" spans="1:19" s="552" customFormat="1" ht="12" customHeight="1">
      <c r="A1" s="552" t="s">
        <v>174</v>
      </c>
      <c r="S1" s="551" t="s">
        <v>7</v>
      </c>
    </row>
    <row r="2" s="88" customFormat="1" ht="12" customHeight="1">
      <c r="A2" s="280"/>
    </row>
    <row r="3" spans="1:19" s="117" customFormat="1" ht="22.5">
      <c r="A3" s="141" t="s">
        <v>241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 t="s">
        <v>42</v>
      </c>
      <c r="N3" s="140"/>
      <c r="O3" s="140"/>
      <c r="P3" s="140"/>
      <c r="Q3" s="140"/>
      <c r="R3" s="140"/>
      <c r="S3" s="140"/>
    </row>
    <row r="4" spans="1:19" s="94" customFormat="1" ht="12" customHeight="1">
      <c r="A4" s="143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s="220" customFormat="1" ht="12" customHeight="1" thickBot="1">
      <c r="A5" s="220" t="s">
        <v>237</v>
      </c>
      <c r="J5" s="219"/>
      <c r="L5" s="12" t="s">
        <v>759</v>
      </c>
      <c r="M5" s="220" t="s">
        <v>56</v>
      </c>
      <c r="S5" s="219" t="s">
        <v>766</v>
      </c>
    </row>
    <row r="6" spans="1:19" s="312" customFormat="1" ht="15" customHeight="1">
      <c r="A6" s="929" t="s">
        <v>351</v>
      </c>
      <c r="B6" s="938" t="s">
        <v>723</v>
      </c>
      <c r="C6" s="939" t="s">
        <v>724</v>
      </c>
      <c r="D6" s="385" t="s">
        <v>328</v>
      </c>
      <c r="E6" s="385"/>
      <c r="F6" s="386"/>
      <c r="G6" s="385" t="s">
        <v>329</v>
      </c>
      <c r="H6" s="385"/>
      <c r="I6" s="386"/>
      <c r="J6" s="387" t="s">
        <v>336</v>
      </c>
      <c r="K6" s="385"/>
      <c r="L6" s="386"/>
      <c r="M6" s="935" t="s">
        <v>330</v>
      </c>
      <c r="N6" s="936"/>
      <c r="O6" s="828" t="s">
        <v>752</v>
      </c>
      <c r="P6" s="852" t="s">
        <v>331</v>
      </c>
      <c r="Q6" s="816" t="s">
        <v>749</v>
      </c>
      <c r="R6" s="851" t="s">
        <v>188</v>
      </c>
      <c r="S6" s="932" t="s">
        <v>110</v>
      </c>
    </row>
    <row r="7" spans="1:19" s="312" customFormat="1" ht="15" customHeight="1">
      <c r="A7" s="930"/>
      <c r="B7" s="933"/>
      <c r="C7" s="940"/>
      <c r="D7" s="355" t="s">
        <v>10</v>
      </c>
      <c r="E7" s="355"/>
      <c r="F7" s="356"/>
      <c r="G7" s="355" t="s">
        <v>13</v>
      </c>
      <c r="H7" s="355"/>
      <c r="I7" s="356"/>
      <c r="J7" s="934" t="s">
        <v>55</v>
      </c>
      <c r="K7" s="937"/>
      <c r="L7" s="931"/>
      <c r="M7" s="934" t="s">
        <v>732</v>
      </c>
      <c r="N7" s="931"/>
      <c r="O7" s="844"/>
      <c r="P7" s="842"/>
      <c r="Q7" s="839"/>
      <c r="R7" s="843"/>
      <c r="S7" s="933"/>
    </row>
    <row r="8" spans="1:19" s="312" customFormat="1" ht="15" customHeight="1">
      <c r="A8" s="930"/>
      <c r="B8" s="933"/>
      <c r="C8" s="940"/>
      <c r="D8" s="358" t="s">
        <v>62</v>
      </c>
      <c r="E8" s="358" t="s">
        <v>63</v>
      </c>
      <c r="F8" s="358" t="s">
        <v>64</v>
      </c>
      <c r="G8" s="358" t="s">
        <v>62</v>
      </c>
      <c r="H8" s="358" t="s">
        <v>63</v>
      </c>
      <c r="I8" s="358" t="s">
        <v>64</v>
      </c>
      <c r="J8" s="363" t="s">
        <v>62</v>
      </c>
      <c r="K8" s="358" t="s">
        <v>63</v>
      </c>
      <c r="L8" s="361" t="s">
        <v>64</v>
      </c>
      <c r="M8" s="854" t="s">
        <v>185</v>
      </c>
      <c r="N8" s="854" t="s">
        <v>190</v>
      </c>
      <c r="O8" s="845"/>
      <c r="P8" s="840"/>
      <c r="Q8" s="844" t="s">
        <v>696</v>
      </c>
      <c r="R8" s="843"/>
      <c r="S8" s="933"/>
    </row>
    <row r="9" spans="1:19" s="312" customFormat="1" ht="15" customHeight="1">
      <c r="A9" s="930"/>
      <c r="B9" s="933"/>
      <c r="C9" s="940"/>
      <c r="D9" s="358"/>
      <c r="E9" s="358"/>
      <c r="F9" s="358"/>
      <c r="G9" s="358"/>
      <c r="H9" s="358"/>
      <c r="I9" s="358"/>
      <c r="J9" s="363"/>
      <c r="K9" s="358"/>
      <c r="L9" s="361"/>
      <c r="M9" s="853"/>
      <c r="N9" s="845" t="s">
        <v>725</v>
      </c>
      <c r="O9" s="840" t="s">
        <v>753</v>
      </c>
      <c r="P9" s="840" t="s">
        <v>734</v>
      </c>
      <c r="Q9" s="843" t="s">
        <v>737</v>
      </c>
      <c r="R9" s="845"/>
      <c r="S9" s="933"/>
    </row>
    <row r="10" spans="1:19" s="313" customFormat="1" ht="16.5" customHeight="1">
      <c r="A10" s="931"/>
      <c r="B10" s="934"/>
      <c r="C10" s="941"/>
      <c r="D10" s="391" t="s">
        <v>112</v>
      </c>
      <c r="E10" s="391" t="s">
        <v>113</v>
      </c>
      <c r="F10" s="391" t="s">
        <v>114</v>
      </c>
      <c r="G10" s="391" t="s">
        <v>112</v>
      </c>
      <c r="H10" s="391" t="s">
        <v>113</v>
      </c>
      <c r="I10" s="391" t="s">
        <v>114</v>
      </c>
      <c r="J10" s="365" t="s">
        <v>112</v>
      </c>
      <c r="K10" s="391" t="s">
        <v>113</v>
      </c>
      <c r="L10" s="365" t="s">
        <v>114</v>
      </c>
      <c r="M10" s="857" t="s">
        <v>14</v>
      </c>
      <c r="N10" s="857" t="s">
        <v>730</v>
      </c>
      <c r="O10" s="856" t="s">
        <v>755</v>
      </c>
      <c r="P10" s="856" t="s">
        <v>736</v>
      </c>
      <c r="Q10" s="856" t="s">
        <v>697</v>
      </c>
      <c r="R10" s="846" t="s">
        <v>12</v>
      </c>
      <c r="S10" s="934"/>
    </row>
    <row r="11" spans="1:19" s="308" customFormat="1" ht="22.5" customHeight="1">
      <c r="A11" s="337">
        <v>2017</v>
      </c>
      <c r="B11" s="516">
        <v>12</v>
      </c>
      <c r="C11" s="333">
        <v>102</v>
      </c>
      <c r="D11" s="398">
        <v>2483</v>
      </c>
      <c r="E11" s="398">
        <v>1256</v>
      </c>
      <c r="F11" s="398">
        <v>1227</v>
      </c>
      <c r="G11" s="398">
        <v>237</v>
      </c>
      <c r="H11" s="398">
        <v>112</v>
      </c>
      <c r="I11" s="398">
        <v>125</v>
      </c>
      <c r="J11" s="398">
        <v>31</v>
      </c>
      <c r="K11" s="398">
        <v>18</v>
      </c>
      <c r="L11" s="398">
        <v>13</v>
      </c>
      <c r="M11" s="398">
        <v>983</v>
      </c>
      <c r="N11" s="398">
        <v>974</v>
      </c>
      <c r="O11" s="398">
        <v>827</v>
      </c>
      <c r="P11" s="398">
        <v>198130</v>
      </c>
      <c r="Q11" s="398">
        <v>54820</v>
      </c>
      <c r="R11" s="398">
        <v>217</v>
      </c>
      <c r="S11" s="335">
        <v>2017</v>
      </c>
    </row>
    <row r="12" spans="1:19" s="308" customFormat="1" ht="22.5" customHeight="1">
      <c r="A12" s="337">
        <v>2018</v>
      </c>
      <c r="B12" s="516">
        <v>12</v>
      </c>
      <c r="C12" s="333">
        <v>101</v>
      </c>
      <c r="D12" s="398">
        <v>2371</v>
      </c>
      <c r="E12" s="398">
        <v>1217</v>
      </c>
      <c r="F12" s="398">
        <v>1154</v>
      </c>
      <c r="G12" s="398">
        <v>245</v>
      </c>
      <c r="H12" s="398">
        <v>110</v>
      </c>
      <c r="I12" s="398">
        <v>135</v>
      </c>
      <c r="J12" s="398">
        <v>31</v>
      </c>
      <c r="K12" s="398">
        <v>16</v>
      </c>
      <c r="L12" s="398">
        <v>15</v>
      </c>
      <c r="M12" s="398">
        <v>822</v>
      </c>
      <c r="N12" s="398">
        <v>816</v>
      </c>
      <c r="O12" s="398">
        <v>740</v>
      </c>
      <c r="P12" s="398">
        <v>198130</v>
      </c>
      <c r="Q12" s="398">
        <v>54820</v>
      </c>
      <c r="R12" s="398">
        <v>206</v>
      </c>
      <c r="S12" s="335">
        <v>2018</v>
      </c>
    </row>
    <row r="13" spans="1:19" s="308" customFormat="1" ht="22.5" customHeight="1">
      <c r="A13" s="337">
        <v>2019</v>
      </c>
      <c r="B13" s="516">
        <v>12</v>
      </c>
      <c r="C13" s="333">
        <v>100</v>
      </c>
      <c r="D13" s="398">
        <v>2288</v>
      </c>
      <c r="E13" s="398">
        <v>1213</v>
      </c>
      <c r="F13" s="398">
        <v>1075</v>
      </c>
      <c r="G13" s="398">
        <v>236</v>
      </c>
      <c r="H13" s="398">
        <v>111</v>
      </c>
      <c r="I13" s="398">
        <v>125</v>
      </c>
      <c r="J13" s="398">
        <v>29</v>
      </c>
      <c r="K13" s="398">
        <v>16</v>
      </c>
      <c r="L13" s="398">
        <v>13</v>
      </c>
      <c r="M13" s="398">
        <v>818</v>
      </c>
      <c r="N13" s="398">
        <v>802</v>
      </c>
      <c r="O13" s="398">
        <v>770</v>
      </c>
      <c r="P13" s="398">
        <v>198130</v>
      </c>
      <c r="Q13" s="398">
        <v>54893</v>
      </c>
      <c r="R13" s="398">
        <v>196</v>
      </c>
      <c r="S13" s="335">
        <v>2019</v>
      </c>
    </row>
    <row r="14" spans="1:19" s="308" customFormat="1" ht="22.5" customHeight="1">
      <c r="A14" s="337">
        <v>2020</v>
      </c>
      <c r="B14" s="516">
        <v>12</v>
      </c>
      <c r="C14" s="333">
        <v>100</v>
      </c>
      <c r="D14" s="398">
        <v>2247</v>
      </c>
      <c r="E14" s="398">
        <v>1187</v>
      </c>
      <c r="F14" s="398">
        <v>1060</v>
      </c>
      <c r="G14" s="398">
        <v>236</v>
      </c>
      <c r="H14" s="398">
        <v>99</v>
      </c>
      <c r="I14" s="398">
        <v>137</v>
      </c>
      <c r="J14" s="398">
        <v>30</v>
      </c>
      <c r="K14" s="398">
        <v>16</v>
      </c>
      <c r="L14" s="398">
        <v>14</v>
      </c>
      <c r="M14" s="398">
        <v>781</v>
      </c>
      <c r="N14" s="398">
        <v>780</v>
      </c>
      <c r="O14" s="398">
        <v>763</v>
      </c>
      <c r="P14" s="398">
        <v>198130</v>
      </c>
      <c r="Q14" s="398">
        <v>54324</v>
      </c>
      <c r="R14" s="398">
        <v>197</v>
      </c>
      <c r="S14" s="335">
        <v>2020</v>
      </c>
    </row>
    <row r="15" spans="1:19" s="314" customFormat="1" ht="22.5" customHeight="1">
      <c r="A15" s="338">
        <v>2021</v>
      </c>
      <c r="B15" s="404">
        <f>SUM('4-1.중학교(국공립)'!B15,'4-2.중학교(사립)'!B15)</f>
        <v>12</v>
      </c>
      <c r="C15" s="339">
        <f>SUM('4-1.중학교(국공립)'!C15,'4-2.중학교(사립)'!C15)</f>
        <v>98</v>
      </c>
      <c r="D15" s="339">
        <f>SUM(E15:F15)</f>
        <v>2267</v>
      </c>
      <c r="E15" s="517">
        <f>SUM('4-1.중학교(국공립)'!E15,'4-2.중학교(사립)'!E16)</f>
        <v>1168</v>
      </c>
      <c r="F15" s="517">
        <f>SUM('4-1.중학교(국공립)'!F15,'4-2.중학교(사립)'!F16)</f>
        <v>1099</v>
      </c>
      <c r="G15" s="339">
        <f>SUM(H15:I15)</f>
        <v>241</v>
      </c>
      <c r="H15" s="517">
        <f>SUM('4-1.중학교(국공립)'!H15,'4-2.중학교(사립)'!H15)</f>
        <v>102</v>
      </c>
      <c r="I15" s="517">
        <f>SUM('4-1.중학교(국공립)'!I15,'4-2.중학교(사립)'!I15)</f>
        <v>139</v>
      </c>
      <c r="J15" s="339">
        <f>SUM(K15:L15)</f>
        <v>33</v>
      </c>
      <c r="K15" s="517">
        <f>SUM('4-1.중학교(국공립)'!K15,'4-2.중학교(사립)'!K15)</f>
        <v>20</v>
      </c>
      <c r="L15" s="517">
        <f>SUM('4-1.중학교(국공립)'!L15,'4-2.중학교(사립)'!L15)</f>
        <v>13</v>
      </c>
      <c r="M15" s="517">
        <f>SUM('4-1.중학교(국공립)'!M15,'4-2.중학교(사립)'!M15)</f>
        <v>708</v>
      </c>
      <c r="N15" s="517">
        <f>SUM('4-1.중학교(국공립)'!N15,'4-2.중학교(사립)'!N15)</f>
        <v>706</v>
      </c>
      <c r="O15" s="517">
        <f>SUM('4-1.중학교(국공립)'!O15,'4-2.중학교(사립)'!O15)</f>
        <v>772</v>
      </c>
      <c r="P15" s="517">
        <f>SUM('4-1.중학교(국공립)'!P15,'4-2.중학교(사립)'!P15)</f>
        <v>198130</v>
      </c>
      <c r="Q15" s="517">
        <f>SUM('4-1.중학교(국공립)'!Q15,'4-2.중학교(사립)'!Q15)</f>
        <v>26916</v>
      </c>
      <c r="R15" s="517">
        <f>SUM('4-1.중학교(국공립)'!R15,'4-2.중학교(사립)'!R15)</f>
        <v>202</v>
      </c>
      <c r="S15" s="490">
        <v>2021</v>
      </c>
    </row>
    <row r="16" spans="1:19" s="95" customFormat="1" ht="1.5" customHeight="1">
      <c r="A16" s="281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3"/>
    </row>
    <row r="17" spans="1:19" s="94" customFormat="1" ht="1.5" customHeight="1">
      <c r="A17" s="99"/>
      <c r="B17" s="284"/>
      <c r="C17" s="284"/>
      <c r="D17" s="282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61"/>
    </row>
    <row r="18" spans="1:19" s="94" customFormat="1" ht="1.5" customHeight="1">
      <c r="A18" s="99"/>
      <c r="B18" s="284"/>
      <c r="C18" s="284"/>
      <c r="D18" s="282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61"/>
    </row>
    <row r="19" spans="1:19" s="36" customFormat="1" ht="1.5" customHeight="1" thickBot="1">
      <c r="A19" s="257"/>
      <c r="B19" s="103"/>
      <c r="C19" s="103"/>
      <c r="D19" s="105"/>
      <c r="E19" s="250"/>
      <c r="F19" s="103"/>
      <c r="G19" s="103"/>
      <c r="H19" s="250"/>
      <c r="I19" s="103"/>
      <c r="J19" s="103"/>
      <c r="K19" s="250"/>
      <c r="L19" s="103"/>
      <c r="M19" s="250"/>
      <c r="N19" s="105"/>
      <c r="O19" s="250"/>
      <c r="P19" s="250"/>
      <c r="Q19" s="250"/>
      <c r="R19" s="250"/>
      <c r="S19" s="285"/>
    </row>
    <row r="20" spans="3:19" s="36" customFormat="1" ht="5.25" customHeight="1">
      <c r="C20" s="286"/>
      <c r="E20" s="194"/>
      <c r="H20" s="194"/>
      <c r="K20" s="194"/>
      <c r="M20" s="194"/>
      <c r="N20" s="108"/>
      <c r="O20" s="194"/>
      <c r="P20" s="194"/>
      <c r="Q20" s="194"/>
      <c r="R20" s="194"/>
      <c r="S20" s="95"/>
    </row>
    <row r="21" spans="1:19" s="94" customFormat="1" ht="12" customHeight="1">
      <c r="A21" s="109" t="s">
        <v>384</v>
      </c>
      <c r="B21" s="109"/>
      <c r="C21" s="109"/>
      <c r="D21" s="109"/>
      <c r="E21" s="109"/>
      <c r="F21" s="109"/>
      <c r="G21" s="109"/>
      <c r="H21" s="109"/>
      <c r="I21" s="109"/>
      <c r="J21" s="109"/>
      <c r="L21" s="109"/>
      <c r="M21" s="162" t="s">
        <v>738</v>
      </c>
      <c r="N21" s="109"/>
      <c r="O21" s="109"/>
      <c r="P21" s="109"/>
      <c r="Q21" s="109"/>
      <c r="R21" s="109"/>
      <c r="S21" s="109"/>
    </row>
    <row r="22" spans="1:19" s="94" customFormat="1" ht="12" customHeight="1">
      <c r="A22" s="109" t="s">
        <v>385</v>
      </c>
      <c r="B22" s="109"/>
      <c r="C22" s="109"/>
      <c r="D22" s="109"/>
      <c r="E22" s="109"/>
      <c r="F22" s="109"/>
      <c r="G22" s="109"/>
      <c r="H22" s="109"/>
      <c r="I22" s="109"/>
      <c r="J22" s="109"/>
      <c r="L22" s="109"/>
      <c r="M22" s="162" t="s">
        <v>739</v>
      </c>
      <c r="N22" s="109"/>
      <c r="O22" s="109"/>
      <c r="P22" s="109"/>
      <c r="Q22" s="109"/>
      <c r="R22" s="109"/>
      <c r="S22" s="109"/>
    </row>
    <row r="23" spans="1:18" s="95" customFormat="1" ht="12" customHeight="1">
      <c r="A23" s="95" t="s">
        <v>383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73" t="s">
        <v>143</v>
      </c>
      <c r="N23" s="109"/>
      <c r="O23" s="109"/>
      <c r="P23" s="109"/>
      <c r="Q23" s="109"/>
      <c r="R23" s="109"/>
    </row>
    <row r="24" s="36" customFormat="1" ht="15"/>
    <row r="25" spans="2:18" s="36" customFormat="1" ht="15">
      <c r="B25" s="16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</row>
    <row r="26" s="36" customFormat="1" ht="15"/>
    <row r="27" s="36" customFormat="1" ht="15"/>
    <row r="28" s="36" customFormat="1" ht="15"/>
    <row r="29" s="36" customFormat="1" ht="15"/>
    <row r="30" s="36" customFormat="1" ht="15"/>
    <row r="31" s="36" customFormat="1" ht="15"/>
    <row r="32" s="36" customFormat="1" ht="15"/>
    <row r="33" s="36" customFormat="1" ht="15"/>
    <row r="34" s="36" customFormat="1" ht="15"/>
    <row r="35" s="36" customFormat="1" ht="15"/>
    <row r="36" s="36" customFormat="1" ht="15"/>
    <row r="37" s="36" customFormat="1" ht="15"/>
    <row r="38" s="36" customFormat="1" ht="15"/>
    <row r="39" s="36" customFormat="1" ht="15"/>
    <row r="40" s="36" customFormat="1" ht="15"/>
    <row r="41" s="36" customFormat="1" ht="15"/>
    <row r="42" s="36" customFormat="1" ht="15"/>
    <row r="43" s="36" customFormat="1" ht="15"/>
    <row r="44" s="36" customFormat="1" ht="15"/>
    <row r="45" s="36" customFormat="1" ht="15"/>
    <row r="46" s="36" customFormat="1" ht="15"/>
    <row r="47" s="36" customFormat="1" ht="15"/>
    <row r="48" s="36" customFormat="1" ht="15"/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/>
    <row r="84" s="36" customFormat="1" ht="15"/>
    <row r="85" s="36" customFormat="1" ht="15"/>
    <row r="86" s="36" customFormat="1" ht="15"/>
    <row r="87" s="36" customFormat="1" ht="15"/>
    <row r="88" s="36" customFormat="1" ht="15"/>
    <row r="89" s="36" customFormat="1" ht="15"/>
    <row r="90" s="36" customFormat="1" ht="15"/>
    <row r="91" s="36" customFormat="1" ht="15"/>
    <row r="92" s="36" customFormat="1" ht="15"/>
    <row r="93" s="36" customFormat="1" ht="15"/>
    <row r="94" s="36" customFormat="1" ht="15"/>
    <row r="95" s="36" customFormat="1" ht="15"/>
    <row r="96" s="36" customFormat="1" ht="15"/>
    <row r="97" s="36" customFormat="1" ht="15"/>
    <row r="98" s="36" customFormat="1" ht="15"/>
    <row r="99" s="36" customFormat="1" ht="15"/>
    <row r="100" s="36" customFormat="1" ht="15"/>
    <row r="101" s="36" customFormat="1" ht="15"/>
    <row r="102" s="36" customFormat="1" ht="15"/>
    <row r="103" s="36" customFormat="1" ht="15"/>
    <row r="104" s="36" customFormat="1" ht="15"/>
    <row r="105" s="36" customFormat="1" ht="15"/>
    <row r="106" s="36" customFormat="1" ht="15"/>
    <row r="107" s="36" customFormat="1" ht="15"/>
    <row r="108" s="36" customFormat="1" ht="15"/>
    <row r="109" s="36" customFormat="1" ht="15"/>
    <row r="110" s="36" customFormat="1" ht="15"/>
    <row r="111" s="36" customFormat="1" ht="15"/>
    <row r="112" s="36" customFormat="1" ht="15"/>
    <row r="113" s="36" customFormat="1" ht="15"/>
    <row r="114" s="36" customFormat="1" ht="15"/>
    <row r="115" s="36" customFormat="1" ht="15"/>
    <row r="116" s="36" customFormat="1" ht="15"/>
    <row r="117" s="36" customFormat="1" ht="15"/>
    <row r="118" s="36" customFormat="1" ht="15"/>
    <row r="119" s="36" customFormat="1" ht="15"/>
    <row r="120" s="36" customFormat="1" ht="15"/>
    <row r="121" s="36" customFormat="1" ht="15"/>
    <row r="122" s="36" customFormat="1" ht="15"/>
    <row r="123" s="36" customFormat="1" ht="15"/>
    <row r="124" s="36" customFormat="1" ht="15"/>
    <row r="125" s="36" customFormat="1" ht="15"/>
    <row r="126" s="36" customFormat="1" ht="15"/>
    <row r="127" s="36" customFormat="1" ht="15"/>
    <row r="128" s="36" customFormat="1" ht="15"/>
    <row r="129" s="36" customFormat="1" ht="15"/>
    <row r="130" s="36" customFormat="1" ht="15"/>
    <row r="131" s="36" customFormat="1" ht="15"/>
    <row r="132" s="36" customFormat="1" ht="15"/>
    <row r="133" s="36" customFormat="1" ht="15"/>
    <row r="134" s="36" customFormat="1" ht="15"/>
    <row r="135" s="36" customFormat="1" ht="15"/>
    <row r="136" s="36" customFormat="1" ht="15"/>
    <row r="137" s="36" customFormat="1" ht="15"/>
    <row r="138" s="36" customFormat="1" ht="15"/>
    <row r="139" s="36" customFormat="1" ht="15"/>
    <row r="140" s="36" customFormat="1" ht="15"/>
    <row r="141" s="36" customFormat="1" ht="15"/>
    <row r="142" s="36" customFormat="1" ht="15"/>
    <row r="143" s="36" customFormat="1" ht="15"/>
    <row r="144" s="36" customFormat="1" ht="15"/>
    <row r="145" s="36" customFormat="1" ht="15"/>
    <row r="146" s="36" customFormat="1" ht="15"/>
    <row r="147" s="36" customFormat="1" ht="15"/>
    <row r="148" s="36" customFormat="1" ht="15"/>
    <row r="149" s="36" customFormat="1" ht="15"/>
    <row r="150" s="36" customFormat="1" ht="15"/>
    <row r="151" s="36" customFormat="1" ht="15"/>
    <row r="152" s="36" customFormat="1" ht="15"/>
    <row r="153" s="36" customFormat="1" ht="15"/>
    <row r="154" s="36" customFormat="1" ht="15"/>
    <row r="155" s="36" customFormat="1" ht="15"/>
    <row r="156" s="36" customFormat="1" ht="15"/>
    <row r="157" s="36" customFormat="1" ht="15"/>
    <row r="158" s="36" customFormat="1" ht="15"/>
    <row r="159" s="36" customFormat="1" ht="15"/>
    <row r="160" s="36" customFormat="1" ht="15"/>
    <row r="161" s="36" customFormat="1" ht="15"/>
    <row r="162" s="36" customFormat="1" ht="15"/>
    <row r="163" s="36" customFormat="1" ht="15"/>
    <row r="164" s="36" customFormat="1" ht="15"/>
    <row r="165" s="36" customFormat="1" ht="15"/>
    <row r="166" s="36" customFormat="1" ht="15"/>
    <row r="167" s="36" customFormat="1" ht="15"/>
    <row r="168" s="36" customFormat="1" ht="15"/>
    <row r="169" s="36" customFormat="1" ht="15"/>
    <row r="170" s="36" customFormat="1" ht="15"/>
    <row r="171" s="36" customFormat="1" ht="15"/>
    <row r="172" s="36" customFormat="1" ht="15"/>
    <row r="173" s="36" customFormat="1" ht="15"/>
    <row r="174" s="36" customFormat="1" ht="15"/>
    <row r="175" s="36" customFormat="1" ht="15"/>
    <row r="176" s="36" customFormat="1" ht="15"/>
    <row r="177" s="36" customFormat="1" ht="15"/>
    <row r="178" s="36" customFormat="1" ht="15"/>
    <row r="179" s="36" customFormat="1" ht="15"/>
    <row r="180" s="36" customFormat="1" ht="15"/>
    <row r="181" s="36" customFormat="1" ht="15"/>
    <row r="182" s="36" customFormat="1" ht="15"/>
    <row r="183" s="36" customFormat="1" ht="15"/>
    <row r="184" s="36" customFormat="1" ht="15"/>
    <row r="185" s="36" customFormat="1" ht="15"/>
    <row r="186" s="36" customFormat="1" ht="15"/>
    <row r="187" s="36" customFormat="1" ht="15"/>
    <row r="188" s="36" customFormat="1" ht="15"/>
    <row r="189" s="36" customFormat="1" ht="15"/>
    <row r="190" s="36" customFormat="1" ht="15"/>
    <row r="191" s="36" customFormat="1" ht="15"/>
    <row r="192" s="36" customFormat="1" ht="15"/>
    <row r="193" s="36" customFormat="1" ht="15"/>
    <row r="194" s="36" customFormat="1" ht="15"/>
    <row r="195" s="36" customFormat="1" ht="15"/>
    <row r="196" s="36" customFormat="1" ht="15"/>
    <row r="197" s="36" customFormat="1" ht="15"/>
    <row r="198" s="36" customFormat="1" ht="15"/>
    <row r="199" s="36" customFormat="1" ht="15"/>
    <row r="200" s="36" customFormat="1" ht="15"/>
    <row r="201" s="36" customFormat="1" ht="15"/>
    <row r="202" s="36" customFormat="1" ht="15"/>
    <row r="203" s="36" customFormat="1" ht="15"/>
    <row r="204" s="36" customFormat="1" ht="15"/>
    <row r="205" s="36" customFormat="1" ht="15"/>
  </sheetData>
  <sheetProtection/>
  <mergeCells count="7">
    <mergeCell ref="A6:A10"/>
    <mergeCell ref="S6:S10"/>
    <mergeCell ref="M6:N6"/>
    <mergeCell ref="J7:L7"/>
    <mergeCell ref="M7:N7"/>
    <mergeCell ref="B6:B10"/>
    <mergeCell ref="C6:C10"/>
  </mergeCells>
  <printOptions/>
  <pageMargins left="0.98416668176651" right="0.98416668176651" top="0.590416669845581" bottom="0.59041666984558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zoomScale="89" zoomScaleNormal="89" zoomScaleSheetLayoutView="90" zoomScalePageLayoutView="0" workbookViewId="0" topLeftCell="A1">
      <selection activeCell="S26" sqref="S26"/>
    </sheetView>
  </sheetViews>
  <sheetFormatPr defaultColWidth="8.88671875" defaultRowHeight="13.5"/>
  <cols>
    <col min="1" max="1" width="10.3359375" style="115" customWidth="1"/>
    <col min="2" max="12" width="5.77734375" style="115" customWidth="1"/>
    <col min="13" max="14" width="10.77734375" style="115" customWidth="1"/>
    <col min="15" max="18" width="9.77734375" style="115" customWidth="1"/>
    <col min="19" max="19" width="15.4453125" style="115" customWidth="1"/>
    <col min="20" max="21" width="0.9921875" style="115" customWidth="1"/>
    <col min="22" max="16384" width="8.88671875" style="115" customWidth="1"/>
  </cols>
  <sheetData>
    <row r="1" spans="1:19" s="552" customFormat="1" ht="12" customHeight="1">
      <c r="A1" s="550" t="s">
        <v>174</v>
      </c>
      <c r="S1" s="551" t="s">
        <v>7</v>
      </c>
    </row>
    <row r="2" s="88" customFormat="1" ht="12" customHeight="1">
      <c r="A2" s="179"/>
    </row>
    <row r="3" spans="1:19" s="117" customFormat="1" ht="22.5">
      <c r="A3" s="140" t="s">
        <v>240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 t="s">
        <v>387</v>
      </c>
      <c r="N3" s="140"/>
      <c r="O3" s="140"/>
      <c r="P3" s="140"/>
      <c r="Q3" s="140"/>
      <c r="R3" s="140"/>
      <c r="S3" s="140"/>
    </row>
    <row r="4" spans="1:19" s="94" customFormat="1" ht="12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s="220" customFormat="1" ht="12" customHeight="1" thickBot="1">
      <c r="A5" s="220" t="s">
        <v>237</v>
      </c>
      <c r="J5" s="219"/>
      <c r="L5" s="12" t="s">
        <v>758</v>
      </c>
      <c r="M5" s="220" t="s">
        <v>56</v>
      </c>
      <c r="S5" s="219" t="s">
        <v>757</v>
      </c>
    </row>
    <row r="6" spans="1:19" s="312" customFormat="1" ht="15" customHeight="1">
      <c r="A6" s="929" t="s">
        <v>322</v>
      </c>
      <c r="B6" s="938" t="s">
        <v>723</v>
      </c>
      <c r="C6" s="939" t="s">
        <v>724</v>
      </c>
      <c r="D6" s="385" t="s">
        <v>323</v>
      </c>
      <c r="E6" s="385"/>
      <c r="F6" s="386"/>
      <c r="G6" s="385" t="s">
        <v>314</v>
      </c>
      <c r="H6" s="385"/>
      <c r="I6" s="386"/>
      <c r="J6" s="387" t="s">
        <v>334</v>
      </c>
      <c r="K6" s="385"/>
      <c r="L6" s="386"/>
      <c r="M6" s="935" t="s">
        <v>330</v>
      </c>
      <c r="N6" s="936"/>
      <c r="O6" s="828" t="s">
        <v>752</v>
      </c>
      <c r="P6" s="852" t="s">
        <v>331</v>
      </c>
      <c r="Q6" s="816" t="s">
        <v>749</v>
      </c>
      <c r="R6" s="851" t="s">
        <v>188</v>
      </c>
      <c r="S6" s="932" t="s">
        <v>44</v>
      </c>
    </row>
    <row r="7" spans="1:19" s="312" customFormat="1" ht="15" customHeight="1">
      <c r="A7" s="930"/>
      <c r="B7" s="933"/>
      <c r="C7" s="940"/>
      <c r="D7" s="355" t="s">
        <v>10</v>
      </c>
      <c r="E7" s="355"/>
      <c r="F7" s="356"/>
      <c r="G7" s="355" t="s">
        <v>13</v>
      </c>
      <c r="H7" s="355"/>
      <c r="I7" s="356"/>
      <c r="J7" s="934" t="s">
        <v>55</v>
      </c>
      <c r="K7" s="937"/>
      <c r="L7" s="931"/>
      <c r="M7" s="934" t="s">
        <v>732</v>
      </c>
      <c r="N7" s="931"/>
      <c r="O7" s="844"/>
      <c r="P7" s="842"/>
      <c r="Q7" s="839"/>
      <c r="R7" s="843"/>
      <c r="S7" s="933"/>
    </row>
    <row r="8" spans="1:19" s="312" customFormat="1" ht="15" customHeight="1">
      <c r="A8" s="930"/>
      <c r="B8" s="933"/>
      <c r="C8" s="940"/>
      <c r="D8" s="358" t="s">
        <v>62</v>
      </c>
      <c r="E8" s="358" t="s">
        <v>63</v>
      </c>
      <c r="F8" s="358" t="s">
        <v>64</v>
      </c>
      <c r="G8" s="358" t="s">
        <v>62</v>
      </c>
      <c r="H8" s="358" t="s">
        <v>63</v>
      </c>
      <c r="I8" s="358" t="s">
        <v>64</v>
      </c>
      <c r="J8" s="363" t="s">
        <v>62</v>
      </c>
      <c r="K8" s="358" t="s">
        <v>63</v>
      </c>
      <c r="L8" s="361" t="s">
        <v>64</v>
      </c>
      <c r="M8" s="854" t="s">
        <v>185</v>
      </c>
      <c r="N8" s="854" t="s">
        <v>190</v>
      </c>
      <c r="O8" s="845"/>
      <c r="P8" s="840"/>
      <c r="Q8" s="844" t="s">
        <v>696</v>
      </c>
      <c r="R8" s="843"/>
      <c r="S8" s="933"/>
    </row>
    <row r="9" spans="1:19" s="312" customFormat="1" ht="15" customHeight="1">
      <c r="A9" s="930"/>
      <c r="B9" s="933"/>
      <c r="C9" s="940"/>
      <c r="D9" s="358"/>
      <c r="E9" s="358"/>
      <c r="F9" s="358"/>
      <c r="G9" s="358"/>
      <c r="H9" s="358"/>
      <c r="I9" s="358"/>
      <c r="J9" s="363"/>
      <c r="K9" s="358"/>
      <c r="L9" s="361"/>
      <c r="M9" s="853"/>
      <c r="N9" s="845" t="s">
        <v>725</v>
      </c>
      <c r="O9" s="840" t="s">
        <v>753</v>
      </c>
      <c r="P9" s="840" t="s">
        <v>734</v>
      </c>
      <c r="Q9" s="843" t="s">
        <v>737</v>
      </c>
      <c r="R9" s="845"/>
      <c r="S9" s="933"/>
    </row>
    <row r="10" spans="1:19" s="313" customFormat="1" ht="15" customHeight="1">
      <c r="A10" s="931"/>
      <c r="B10" s="934"/>
      <c r="C10" s="941"/>
      <c r="D10" s="391" t="s">
        <v>112</v>
      </c>
      <c r="E10" s="391" t="s">
        <v>113</v>
      </c>
      <c r="F10" s="391" t="s">
        <v>114</v>
      </c>
      <c r="G10" s="391" t="s">
        <v>112</v>
      </c>
      <c r="H10" s="391" t="s">
        <v>113</v>
      </c>
      <c r="I10" s="391" t="s">
        <v>114</v>
      </c>
      <c r="J10" s="365" t="s">
        <v>112</v>
      </c>
      <c r="K10" s="391" t="s">
        <v>113</v>
      </c>
      <c r="L10" s="365" t="s">
        <v>114</v>
      </c>
      <c r="M10" s="857" t="s">
        <v>14</v>
      </c>
      <c r="N10" s="857" t="s">
        <v>730</v>
      </c>
      <c r="O10" s="856" t="s">
        <v>755</v>
      </c>
      <c r="P10" s="856" t="s">
        <v>736</v>
      </c>
      <c r="Q10" s="856" t="s">
        <v>697</v>
      </c>
      <c r="R10" s="846" t="s">
        <v>12</v>
      </c>
      <c r="S10" s="934"/>
    </row>
    <row r="11" spans="1:19" s="312" customFormat="1" ht="24" customHeight="1">
      <c r="A11" s="393">
        <v>2017</v>
      </c>
      <c r="B11" s="332">
        <v>11</v>
      </c>
      <c r="C11" s="333">
        <v>89</v>
      </c>
      <c r="D11" s="333">
        <v>2110</v>
      </c>
      <c r="E11" s="333">
        <v>883</v>
      </c>
      <c r="F11" s="333">
        <v>1227</v>
      </c>
      <c r="G11" s="333">
        <v>212</v>
      </c>
      <c r="H11" s="333">
        <v>97</v>
      </c>
      <c r="I11" s="333">
        <v>115</v>
      </c>
      <c r="J11" s="333">
        <v>27</v>
      </c>
      <c r="K11" s="333">
        <v>16</v>
      </c>
      <c r="L11" s="333">
        <v>11</v>
      </c>
      <c r="M11" s="333">
        <v>824</v>
      </c>
      <c r="N11" s="333">
        <v>816</v>
      </c>
      <c r="O11" s="333">
        <v>707</v>
      </c>
      <c r="P11" s="333">
        <v>177749</v>
      </c>
      <c r="Q11" s="333">
        <v>48441</v>
      </c>
      <c r="R11" s="333">
        <v>190</v>
      </c>
      <c r="S11" s="335">
        <v>2017</v>
      </c>
    </row>
    <row r="12" spans="1:19" s="312" customFormat="1" ht="24" customHeight="1">
      <c r="A12" s="393">
        <v>2018</v>
      </c>
      <c r="B12" s="332">
        <v>11</v>
      </c>
      <c r="C12" s="333">
        <v>88</v>
      </c>
      <c r="D12" s="333">
        <v>2007</v>
      </c>
      <c r="E12" s="333">
        <v>853</v>
      </c>
      <c r="F12" s="333">
        <v>1154</v>
      </c>
      <c r="G12" s="333">
        <v>219</v>
      </c>
      <c r="H12" s="333">
        <v>94</v>
      </c>
      <c r="I12" s="333">
        <v>125</v>
      </c>
      <c r="J12" s="333">
        <v>27</v>
      </c>
      <c r="K12" s="333">
        <v>14</v>
      </c>
      <c r="L12" s="333">
        <v>13</v>
      </c>
      <c r="M12" s="333">
        <v>697</v>
      </c>
      <c r="N12" s="333">
        <v>692</v>
      </c>
      <c r="O12" s="333">
        <v>622</v>
      </c>
      <c r="P12" s="333">
        <v>177749</v>
      </c>
      <c r="Q12" s="333">
        <v>48441</v>
      </c>
      <c r="R12" s="333">
        <v>179</v>
      </c>
      <c r="S12" s="335">
        <v>2018</v>
      </c>
    </row>
    <row r="13" spans="1:19" s="312" customFormat="1" ht="24" customHeight="1">
      <c r="A13" s="393">
        <v>2019</v>
      </c>
      <c r="B13" s="333">
        <v>11</v>
      </c>
      <c r="C13" s="333">
        <v>88</v>
      </c>
      <c r="D13" s="333">
        <v>1947</v>
      </c>
      <c r="E13" s="333">
        <v>872</v>
      </c>
      <c r="F13" s="333">
        <v>1075</v>
      </c>
      <c r="G13" s="333">
        <v>212</v>
      </c>
      <c r="H13" s="333">
        <v>97</v>
      </c>
      <c r="I13" s="333">
        <v>115</v>
      </c>
      <c r="J13" s="333">
        <v>25</v>
      </c>
      <c r="K13" s="333">
        <v>14</v>
      </c>
      <c r="L13" s="333">
        <v>11</v>
      </c>
      <c r="M13" s="333">
        <v>689</v>
      </c>
      <c r="N13" s="333">
        <v>673</v>
      </c>
      <c r="O13" s="333">
        <v>657</v>
      </c>
      <c r="P13" s="333">
        <v>177749</v>
      </c>
      <c r="Q13" s="333">
        <v>48514</v>
      </c>
      <c r="R13" s="333">
        <v>170</v>
      </c>
      <c r="S13" s="335">
        <v>2019</v>
      </c>
    </row>
    <row r="14" spans="1:19" s="312" customFormat="1" ht="24" customHeight="1">
      <c r="A14" s="393">
        <v>2020</v>
      </c>
      <c r="B14" s="333">
        <v>11</v>
      </c>
      <c r="C14" s="333">
        <v>88</v>
      </c>
      <c r="D14" s="333">
        <v>1917</v>
      </c>
      <c r="E14" s="333">
        <v>857</v>
      </c>
      <c r="F14" s="333">
        <v>1060</v>
      </c>
      <c r="G14" s="333">
        <v>214</v>
      </c>
      <c r="H14" s="333">
        <v>87</v>
      </c>
      <c r="I14" s="333">
        <v>127</v>
      </c>
      <c r="J14" s="333">
        <v>26</v>
      </c>
      <c r="K14" s="333">
        <v>13</v>
      </c>
      <c r="L14" s="333">
        <v>13</v>
      </c>
      <c r="M14" s="333">
        <v>674</v>
      </c>
      <c r="N14" s="333">
        <v>673</v>
      </c>
      <c r="O14" s="333">
        <v>660</v>
      </c>
      <c r="P14" s="333">
        <v>177749</v>
      </c>
      <c r="Q14" s="333">
        <v>47945</v>
      </c>
      <c r="R14" s="333">
        <v>171</v>
      </c>
      <c r="S14" s="335">
        <v>2020</v>
      </c>
    </row>
    <row r="15" spans="1:19" s="315" customFormat="1" ht="24" customHeight="1">
      <c r="A15" s="394">
        <v>2021</v>
      </c>
      <c r="B15" s="339">
        <f aca="true" t="shared" si="0" ref="B15:R15">SUM(B16:B26)</f>
        <v>11</v>
      </c>
      <c r="C15" s="339">
        <f t="shared" si="0"/>
        <v>86</v>
      </c>
      <c r="D15" s="339">
        <f t="shared" si="0"/>
        <v>1922</v>
      </c>
      <c r="E15" s="339">
        <f t="shared" si="0"/>
        <v>823</v>
      </c>
      <c r="F15" s="339">
        <f t="shared" si="0"/>
        <v>1099</v>
      </c>
      <c r="G15" s="339">
        <f t="shared" si="0"/>
        <v>218</v>
      </c>
      <c r="H15" s="339">
        <f t="shared" si="0"/>
        <v>89</v>
      </c>
      <c r="I15" s="339">
        <f t="shared" si="0"/>
        <v>129</v>
      </c>
      <c r="J15" s="339">
        <f t="shared" si="0"/>
        <v>29</v>
      </c>
      <c r="K15" s="339">
        <f t="shared" si="0"/>
        <v>17</v>
      </c>
      <c r="L15" s="339">
        <f t="shared" si="0"/>
        <v>12</v>
      </c>
      <c r="M15" s="339">
        <f t="shared" si="0"/>
        <v>596</v>
      </c>
      <c r="N15" s="339">
        <f t="shared" si="0"/>
        <v>595</v>
      </c>
      <c r="O15" s="339">
        <f t="shared" si="0"/>
        <v>647</v>
      </c>
      <c r="P15" s="339">
        <f t="shared" si="0"/>
        <v>177749</v>
      </c>
      <c r="Q15" s="339">
        <f t="shared" si="0"/>
        <v>23781</v>
      </c>
      <c r="R15" s="340">
        <f t="shared" si="0"/>
        <v>178</v>
      </c>
      <c r="S15" s="341">
        <v>2021</v>
      </c>
    </row>
    <row r="16" spans="1:19" s="316" customFormat="1" ht="24" customHeight="1">
      <c r="A16" s="395" t="s">
        <v>106</v>
      </c>
      <c r="B16" s="332">
        <v>1</v>
      </c>
      <c r="C16" s="333">
        <v>3</v>
      </c>
      <c r="D16" s="333">
        <v>32</v>
      </c>
      <c r="E16" s="333">
        <v>16</v>
      </c>
      <c r="F16" s="333">
        <v>16</v>
      </c>
      <c r="G16" s="333">
        <v>11</v>
      </c>
      <c r="H16" s="333">
        <v>6</v>
      </c>
      <c r="I16" s="333">
        <v>5</v>
      </c>
      <c r="J16" s="333">
        <v>2</v>
      </c>
      <c r="K16" s="333">
        <v>1</v>
      </c>
      <c r="L16" s="333">
        <v>1</v>
      </c>
      <c r="M16" s="333">
        <v>10</v>
      </c>
      <c r="N16" s="333">
        <v>10</v>
      </c>
      <c r="O16" s="333">
        <v>14</v>
      </c>
      <c r="P16" s="333">
        <v>21688</v>
      </c>
      <c r="Q16" s="333">
        <v>1621</v>
      </c>
      <c r="R16" s="336">
        <v>8</v>
      </c>
      <c r="S16" s="757" t="s">
        <v>129</v>
      </c>
    </row>
    <row r="17" spans="1:19" s="316" customFormat="1" ht="24" customHeight="1">
      <c r="A17" s="395" t="s">
        <v>207</v>
      </c>
      <c r="B17" s="332">
        <v>1</v>
      </c>
      <c r="C17" s="398">
        <v>4</v>
      </c>
      <c r="D17" s="333">
        <v>59</v>
      </c>
      <c r="E17" s="333">
        <v>31</v>
      </c>
      <c r="F17" s="333">
        <v>28</v>
      </c>
      <c r="G17" s="333">
        <v>12</v>
      </c>
      <c r="H17" s="333">
        <v>5</v>
      </c>
      <c r="I17" s="333">
        <v>7</v>
      </c>
      <c r="J17" s="333">
        <v>1</v>
      </c>
      <c r="K17" s="333">
        <v>1</v>
      </c>
      <c r="L17" s="399">
        <v>0</v>
      </c>
      <c r="M17" s="333">
        <v>18</v>
      </c>
      <c r="N17" s="333">
        <v>18</v>
      </c>
      <c r="O17" s="333">
        <v>22</v>
      </c>
      <c r="P17" s="333">
        <v>0</v>
      </c>
      <c r="Q17" s="398">
        <v>1605</v>
      </c>
      <c r="R17" s="398">
        <v>14</v>
      </c>
      <c r="S17" s="757" t="s">
        <v>165</v>
      </c>
    </row>
    <row r="18" spans="1:19" s="316" customFormat="1" ht="24" customHeight="1">
      <c r="A18" s="395" t="s">
        <v>208</v>
      </c>
      <c r="B18" s="332">
        <v>1</v>
      </c>
      <c r="C18" s="398">
        <v>19</v>
      </c>
      <c r="D18" s="333">
        <v>522</v>
      </c>
      <c r="E18" s="333">
        <v>0</v>
      </c>
      <c r="F18" s="333">
        <v>522</v>
      </c>
      <c r="G18" s="333">
        <v>46</v>
      </c>
      <c r="H18" s="333">
        <v>15</v>
      </c>
      <c r="I18" s="333">
        <v>31</v>
      </c>
      <c r="J18" s="333">
        <v>4</v>
      </c>
      <c r="K18" s="333">
        <v>3</v>
      </c>
      <c r="L18" s="399">
        <v>1</v>
      </c>
      <c r="M18" s="333">
        <v>154</v>
      </c>
      <c r="N18" s="333">
        <v>154</v>
      </c>
      <c r="O18" s="333">
        <v>160</v>
      </c>
      <c r="P18" s="398">
        <v>17580</v>
      </c>
      <c r="Q18" s="398">
        <v>2474</v>
      </c>
      <c r="R18" s="400">
        <v>29</v>
      </c>
      <c r="S18" s="742" t="s">
        <v>45</v>
      </c>
    </row>
    <row r="19" spans="1:19" s="316" customFormat="1" ht="24" customHeight="1">
      <c r="A19" s="395" t="s">
        <v>99</v>
      </c>
      <c r="B19" s="332">
        <v>1</v>
      </c>
      <c r="C19" s="398">
        <v>21</v>
      </c>
      <c r="D19" s="333">
        <v>628</v>
      </c>
      <c r="E19" s="333">
        <v>628</v>
      </c>
      <c r="F19" s="333">
        <v>0</v>
      </c>
      <c r="G19" s="333">
        <v>44</v>
      </c>
      <c r="H19" s="333">
        <v>17</v>
      </c>
      <c r="I19" s="333">
        <v>27</v>
      </c>
      <c r="J19" s="333">
        <v>3</v>
      </c>
      <c r="K19" s="333">
        <v>2</v>
      </c>
      <c r="L19" s="399">
        <v>1</v>
      </c>
      <c r="M19" s="333">
        <v>212</v>
      </c>
      <c r="N19" s="333">
        <v>212</v>
      </c>
      <c r="O19" s="333">
        <v>192</v>
      </c>
      <c r="P19" s="398">
        <v>25180</v>
      </c>
      <c r="Q19" s="398">
        <v>4797</v>
      </c>
      <c r="R19" s="398">
        <v>41</v>
      </c>
      <c r="S19" s="757" t="s">
        <v>164</v>
      </c>
    </row>
    <row r="20" spans="1:19" s="316" customFormat="1" ht="24" customHeight="1">
      <c r="A20" s="395" t="s">
        <v>100</v>
      </c>
      <c r="B20" s="332">
        <v>1</v>
      </c>
      <c r="C20" s="398">
        <v>3</v>
      </c>
      <c r="D20" s="333">
        <v>21</v>
      </c>
      <c r="E20" s="333">
        <v>15</v>
      </c>
      <c r="F20" s="333">
        <v>6</v>
      </c>
      <c r="G20" s="333">
        <v>9</v>
      </c>
      <c r="H20" s="333">
        <v>4</v>
      </c>
      <c r="I20" s="333">
        <v>5</v>
      </c>
      <c r="J20" s="333">
        <v>2</v>
      </c>
      <c r="K20" s="333">
        <v>2</v>
      </c>
      <c r="L20" s="399">
        <v>0</v>
      </c>
      <c r="M20" s="333">
        <v>7</v>
      </c>
      <c r="N20" s="333">
        <v>7</v>
      </c>
      <c r="O20" s="333">
        <v>9</v>
      </c>
      <c r="P20" s="398">
        <v>24674</v>
      </c>
      <c r="Q20" s="398">
        <v>2669</v>
      </c>
      <c r="R20" s="398">
        <v>17</v>
      </c>
      <c r="S20" s="757" t="s">
        <v>131</v>
      </c>
    </row>
    <row r="21" spans="1:19" s="316" customFormat="1" ht="24" customHeight="1">
      <c r="A21" s="395" t="s">
        <v>101</v>
      </c>
      <c r="B21" s="332">
        <v>1</v>
      </c>
      <c r="C21" s="398">
        <v>4</v>
      </c>
      <c r="D21" s="333">
        <v>12</v>
      </c>
      <c r="E21" s="333">
        <v>6</v>
      </c>
      <c r="F21" s="333">
        <v>6</v>
      </c>
      <c r="G21" s="333">
        <v>12</v>
      </c>
      <c r="H21" s="333">
        <v>6</v>
      </c>
      <c r="I21" s="333">
        <v>6</v>
      </c>
      <c r="J21" s="333">
        <v>2</v>
      </c>
      <c r="K21" s="333">
        <v>1</v>
      </c>
      <c r="L21" s="399">
        <v>1</v>
      </c>
      <c r="M21" s="333">
        <v>15</v>
      </c>
      <c r="N21" s="333">
        <v>15</v>
      </c>
      <c r="O21" s="333">
        <v>23</v>
      </c>
      <c r="P21" s="398">
        <v>15607</v>
      </c>
      <c r="Q21" s="398">
        <v>1592</v>
      </c>
      <c r="R21" s="398">
        <v>10</v>
      </c>
      <c r="S21" s="757" t="s">
        <v>166</v>
      </c>
    </row>
    <row r="22" spans="1:19" s="316" customFormat="1" ht="24" customHeight="1">
      <c r="A22" s="395" t="s">
        <v>102</v>
      </c>
      <c r="B22" s="332">
        <v>1</v>
      </c>
      <c r="C22" s="398">
        <v>4</v>
      </c>
      <c r="D22" s="333">
        <v>59</v>
      </c>
      <c r="E22" s="333">
        <v>28</v>
      </c>
      <c r="F22" s="333">
        <v>31</v>
      </c>
      <c r="G22" s="333">
        <v>10</v>
      </c>
      <c r="H22" s="333">
        <v>5</v>
      </c>
      <c r="I22" s="333">
        <v>5</v>
      </c>
      <c r="J22" s="333">
        <v>2</v>
      </c>
      <c r="K22" s="333">
        <v>0</v>
      </c>
      <c r="L22" s="399">
        <v>2</v>
      </c>
      <c r="M22" s="333">
        <v>15</v>
      </c>
      <c r="N22" s="333">
        <v>15</v>
      </c>
      <c r="O22" s="333">
        <v>19</v>
      </c>
      <c r="P22" s="333">
        <v>0</v>
      </c>
      <c r="Q22" s="333">
        <v>0</v>
      </c>
      <c r="R22" s="333">
        <v>0</v>
      </c>
      <c r="S22" s="757" t="s">
        <v>167</v>
      </c>
    </row>
    <row r="23" spans="1:19" s="316" customFormat="1" ht="24" customHeight="1">
      <c r="A23" s="395" t="s">
        <v>103</v>
      </c>
      <c r="B23" s="332">
        <v>1</v>
      </c>
      <c r="C23" s="398">
        <v>3</v>
      </c>
      <c r="D23" s="333">
        <v>21</v>
      </c>
      <c r="E23" s="333">
        <v>11</v>
      </c>
      <c r="F23" s="333">
        <v>10</v>
      </c>
      <c r="G23" s="333">
        <v>9</v>
      </c>
      <c r="H23" s="333">
        <v>8</v>
      </c>
      <c r="I23" s="333">
        <v>1</v>
      </c>
      <c r="J23" s="333">
        <v>2</v>
      </c>
      <c r="K23" s="333">
        <v>1</v>
      </c>
      <c r="L23" s="399">
        <v>1</v>
      </c>
      <c r="M23" s="333">
        <v>11</v>
      </c>
      <c r="N23" s="333">
        <v>11</v>
      </c>
      <c r="O23" s="333">
        <v>8</v>
      </c>
      <c r="P23" s="333">
        <v>0</v>
      </c>
      <c r="Q23" s="398">
        <v>660</v>
      </c>
      <c r="R23" s="398">
        <v>10</v>
      </c>
      <c r="S23" s="757" t="s">
        <v>130</v>
      </c>
    </row>
    <row r="24" spans="1:19" s="316" customFormat="1" ht="24" customHeight="1">
      <c r="A24" s="395" t="s">
        <v>104</v>
      </c>
      <c r="B24" s="332">
        <v>1</v>
      </c>
      <c r="C24" s="398">
        <v>3</v>
      </c>
      <c r="D24" s="333">
        <v>25</v>
      </c>
      <c r="E24" s="333">
        <v>13</v>
      </c>
      <c r="F24" s="333">
        <v>12</v>
      </c>
      <c r="G24" s="333">
        <v>11</v>
      </c>
      <c r="H24" s="333">
        <v>4</v>
      </c>
      <c r="I24" s="333">
        <v>7</v>
      </c>
      <c r="J24" s="333">
        <v>1</v>
      </c>
      <c r="K24" s="333">
        <v>0</v>
      </c>
      <c r="L24" s="399">
        <v>1</v>
      </c>
      <c r="M24" s="333">
        <v>6</v>
      </c>
      <c r="N24" s="333">
        <v>6</v>
      </c>
      <c r="O24" s="333">
        <v>11</v>
      </c>
      <c r="P24" s="398">
        <v>21965</v>
      </c>
      <c r="Q24" s="398">
        <v>2349</v>
      </c>
      <c r="R24" s="398">
        <v>11</v>
      </c>
      <c r="S24" s="757" t="s">
        <v>162</v>
      </c>
    </row>
    <row r="25" spans="1:19" s="316" customFormat="1" ht="24" customHeight="1">
      <c r="A25" s="395" t="s">
        <v>105</v>
      </c>
      <c r="B25" s="332">
        <v>1</v>
      </c>
      <c r="C25" s="398">
        <v>7</v>
      </c>
      <c r="D25" s="333">
        <v>124</v>
      </c>
      <c r="E25" s="333">
        <v>75</v>
      </c>
      <c r="F25" s="333">
        <v>49</v>
      </c>
      <c r="G25" s="333">
        <v>20</v>
      </c>
      <c r="H25" s="333">
        <v>8</v>
      </c>
      <c r="I25" s="333">
        <v>12</v>
      </c>
      <c r="J25" s="333">
        <v>4</v>
      </c>
      <c r="K25" s="333">
        <v>3</v>
      </c>
      <c r="L25" s="399">
        <v>1</v>
      </c>
      <c r="M25" s="333">
        <v>28</v>
      </c>
      <c r="N25" s="333">
        <v>27</v>
      </c>
      <c r="O25" s="333">
        <v>39</v>
      </c>
      <c r="P25" s="398">
        <v>25074</v>
      </c>
      <c r="Q25" s="398">
        <v>2647</v>
      </c>
      <c r="R25" s="398">
        <v>13</v>
      </c>
      <c r="S25" s="757" t="s">
        <v>163</v>
      </c>
    </row>
    <row r="26" spans="1:19" s="316" customFormat="1" ht="24" customHeight="1">
      <c r="A26" s="395" t="s">
        <v>209</v>
      </c>
      <c r="B26" s="332">
        <v>1</v>
      </c>
      <c r="C26" s="398">
        <v>15</v>
      </c>
      <c r="D26" s="333">
        <v>419</v>
      </c>
      <c r="E26" s="333">
        <v>0</v>
      </c>
      <c r="F26" s="333">
        <v>419</v>
      </c>
      <c r="G26" s="333">
        <v>34</v>
      </c>
      <c r="H26" s="333">
        <v>11</v>
      </c>
      <c r="I26" s="333">
        <v>23</v>
      </c>
      <c r="J26" s="333">
        <v>6</v>
      </c>
      <c r="K26" s="333">
        <v>3</v>
      </c>
      <c r="L26" s="399">
        <v>3</v>
      </c>
      <c r="M26" s="333">
        <v>120</v>
      </c>
      <c r="N26" s="333">
        <v>120</v>
      </c>
      <c r="O26" s="333">
        <v>150</v>
      </c>
      <c r="P26" s="398">
        <v>25981</v>
      </c>
      <c r="Q26" s="398">
        <v>3367</v>
      </c>
      <c r="R26" s="398">
        <v>25</v>
      </c>
      <c r="S26" s="757" t="s">
        <v>46</v>
      </c>
    </row>
    <row r="27" spans="1:19" s="11" customFormat="1" ht="24" customHeight="1" hidden="1">
      <c r="A27" s="271"/>
      <c r="B27" s="58"/>
      <c r="C27" s="58"/>
      <c r="D27" s="58"/>
      <c r="E27" s="58">
        <v>68</v>
      </c>
      <c r="F27" s="58">
        <v>52</v>
      </c>
      <c r="G27" s="58"/>
      <c r="H27" s="58"/>
      <c r="I27" s="58"/>
      <c r="J27" s="58"/>
      <c r="K27" s="58"/>
      <c r="L27" s="272"/>
      <c r="M27" s="58"/>
      <c r="N27" s="58"/>
      <c r="O27" s="58"/>
      <c r="P27" s="58"/>
      <c r="Q27" s="58"/>
      <c r="R27" s="58"/>
      <c r="S27" s="271"/>
    </row>
    <row r="28" spans="1:19" s="11" customFormat="1" ht="1.5" customHeight="1">
      <c r="A28" s="271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273"/>
    </row>
    <row r="29" spans="1:19" s="11" customFormat="1" ht="19.5" customHeight="1" hidden="1">
      <c r="A29" s="271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274"/>
    </row>
    <row r="30" spans="1:19" s="11" customFormat="1" ht="19.5" customHeight="1" hidden="1">
      <c r="A30" s="271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274"/>
    </row>
    <row r="31" spans="1:19" s="11" customFormat="1" ht="19.5" customHeight="1" hidden="1">
      <c r="A31" s="271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274"/>
    </row>
    <row r="32" spans="1:19" s="11" customFormat="1" ht="19.5" customHeight="1" hidden="1">
      <c r="A32" s="271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274"/>
    </row>
    <row r="33" spans="1:19" s="11" customFormat="1" ht="19.5" customHeight="1" hidden="1">
      <c r="A33" s="271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274"/>
    </row>
    <row r="34" spans="1:19" s="11" customFormat="1" ht="19.5" customHeight="1" hidden="1">
      <c r="A34" s="271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274"/>
    </row>
    <row r="35" spans="1:19" s="11" customFormat="1" ht="19.5" customHeight="1" hidden="1">
      <c r="A35" s="271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274"/>
    </row>
    <row r="36" spans="1:19" s="11" customFormat="1" ht="19.5" customHeight="1" hidden="1">
      <c r="A36" s="271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274"/>
    </row>
    <row r="37" spans="1:19" s="11" customFormat="1" ht="19.5" customHeight="1" hidden="1">
      <c r="A37" s="271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274"/>
    </row>
    <row r="38" spans="1:19" s="11" customFormat="1" ht="19.5" customHeight="1" hidden="1">
      <c r="A38" s="271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275"/>
    </row>
    <row r="39" spans="1:19" s="10" customFormat="1" ht="1.5" customHeight="1">
      <c r="A39" s="271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189"/>
    </row>
    <row r="40" spans="1:19" s="10" customFormat="1" ht="19.5" customHeight="1" hidden="1">
      <c r="A40" s="271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189"/>
    </row>
    <row r="41" spans="1:19" s="16" customFormat="1" ht="3" customHeight="1" thickBot="1">
      <c r="A41" s="276"/>
      <c r="B41" s="277"/>
      <c r="C41" s="277"/>
      <c r="D41" s="277"/>
      <c r="E41" s="278"/>
      <c r="F41" s="277"/>
      <c r="G41" s="277"/>
      <c r="H41" s="278"/>
      <c r="I41" s="277"/>
      <c r="J41" s="277"/>
      <c r="K41" s="278"/>
      <c r="L41" s="277"/>
      <c r="M41" s="278"/>
      <c r="N41" s="278"/>
      <c r="O41" s="278"/>
      <c r="P41" s="278"/>
      <c r="Q41" s="278"/>
      <c r="R41" s="278"/>
      <c r="S41" s="279"/>
    </row>
    <row r="42" spans="5:19" s="16" customFormat="1" ht="3" customHeight="1">
      <c r="E42" s="11"/>
      <c r="H42" s="11"/>
      <c r="K42" s="11"/>
      <c r="M42" s="11"/>
      <c r="N42" s="11"/>
      <c r="O42" s="11"/>
      <c r="P42" s="11"/>
      <c r="Q42" s="11"/>
      <c r="R42" s="11"/>
      <c r="S42" s="11"/>
    </row>
    <row r="43" spans="1:19" s="94" customFormat="1" ht="12" customHeight="1">
      <c r="A43" s="109" t="s">
        <v>386</v>
      </c>
      <c r="B43" s="109"/>
      <c r="C43" s="109"/>
      <c r="D43" s="109"/>
      <c r="E43" s="109"/>
      <c r="F43" s="109"/>
      <c r="G43" s="109"/>
      <c r="H43" s="109"/>
      <c r="I43" s="109"/>
      <c r="J43" s="109"/>
      <c r="L43" s="109"/>
      <c r="M43" s="162" t="s">
        <v>738</v>
      </c>
      <c r="N43" s="109"/>
      <c r="O43" s="109"/>
      <c r="P43" s="109"/>
      <c r="Q43" s="109"/>
      <c r="R43" s="109"/>
      <c r="S43" s="109"/>
    </row>
    <row r="44" spans="1:19" s="94" customFormat="1" ht="12" customHeight="1">
      <c r="A44" s="109" t="s">
        <v>321</v>
      </c>
      <c r="B44" s="109"/>
      <c r="C44" s="109"/>
      <c r="D44" s="109"/>
      <c r="E44" s="109"/>
      <c r="F44" s="109"/>
      <c r="G44" s="109"/>
      <c r="H44" s="109"/>
      <c r="I44" s="109"/>
      <c r="J44" s="109"/>
      <c r="L44" s="109"/>
      <c r="M44" s="162" t="s">
        <v>739</v>
      </c>
      <c r="N44" s="109"/>
      <c r="O44" s="109"/>
      <c r="P44" s="109"/>
      <c r="Q44" s="109"/>
      <c r="R44" s="109"/>
      <c r="S44" s="109"/>
    </row>
    <row r="45" spans="1:18" s="95" customFormat="1" ht="12" customHeight="1">
      <c r="A45" s="109" t="s">
        <v>383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73" t="s">
        <v>143</v>
      </c>
      <c r="N45" s="109"/>
      <c r="O45" s="109"/>
      <c r="P45" s="109"/>
      <c r="Q45" s="109"/>
      <c r="R45" s="109"/>
    </row>
    <row r="46" s="36" customFormat="1" ht="15"/>
    <row r="47" s="36" customFormat="1" ht="15"/>
    <row r="48" s="36" customFormat="1" ht="15"/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/>
    <row r="84" s="36" customFormat="1" ht="15"/>
    <row r="85" s="36" customFormat="1" ht="15"/>
    <row r="86" s="36" customFormat="1" ht="15"/>
    <row r="87" s="36" customFormat="1" ht="15"/>
    <row r="88" s="36" customFormat="1" ht="15"/>
    <row r="89" s="36" customFormat="1" ht="15"/>
    <row r="90" s="36" customFormat="1" ht="15"/>
    <row r="91" s="36" customFormat="1" ht="15"/>
    <row r="92" s="36" customFormat="1" ht="15"/>
    <row r="93" s="36" customFormat="1" ht="15"/>
    <row r="94" s="36" customFormat="1" ht="15"/>
    <row r="95" s="36" customFormat="1" ht="15"/>
    <row r="96" s="36" customFormat="1" ht="15"/>
    <row r="97" s="36" customFormat="1" ht="15"/>
    <row r="98" s="36" customFormat="1" ht="15"/>
    <row r="99" s="36" customFormat="1" ht="15"/>
    <row r="100" s="36" customFormat="1" ht="15"/>
    <row r="101" s="36" customFormat="1" ht="15"/>
    <row r="102" s="36" customFormat="1" ht="15"/>
    <row r="103" s="36" customFormat="1" ht="15"/>
    <row r="104" s="36" customFormat="1" ht="15"/>
    <row r="105" s="36" customFormat="1" ht="15"/>
    <row r="106" s="36" customFormat="1" ht="15"/>
    <row r="107" s="36" customFormat="1" ht="15"/>
    <row r="108" s="36" customFormat="1" ht="15"/>
    <row r="109" s="36" customFormat="1" ht="15"/>
    <row r="110" s="36" customFormat="1" ht="15"/>
    <row r="111" s="36" customFormat="1" ht="15"/>
    <row r="112" s="36" customFormat="1" ht="15"/>
    <row r="113" s="36" customFormat="1" ht="15"/>
    <row r="114" s="36" customFormat="1" ht="15"/>
    <row r="115" s="36" customFormat="1" ht="15"/>
    <row r="116" s="36" customFormat="1" ht="15"/>
    <row r="117" s="36" customFormat="1" ht="15"/>
    <row r="118" s="36" customFormat="1" ht="15"/>
    <row r="119" s="36" customFormat="1" ht="15"/>
    <row r="120" s="36" customFormat="1" ht="15"/>
    <row r="121" s="36" customFormat="1" ht="15"/>
    <row r="122" s="36" customFormat="1" ht="15"/>
    <row r="123" s="36" customFormat="1" ht="15"/>
    <row r="124" s="36" customFormat="1" ht="15"/>
    <row r="125" s="36" customFormat="1" ht="15"/>
    <row r="126" s="36" customFormat="1" ht="15"/>
    <row r="127" s="36" customFormat="1" ht="15"/>
    <row r="128" s="36" customFormat="1" ht="15"/>
    <row r="129" s="36" customFormat="1" ht="15"/>
    <row r="130" s="36" customFormat="1" ht="15"/>
    <row r="131" s="36" customFormat="1" ht="15"/>
    <row r="132" s="36" customFormat="1" ht="15"/>
    <row r="133" s="36" customFormat="1" ht="15"/>
    <row r="134" s="36" customFormat="1" ht="15"/>
    <row r="135" s="36" customFormat="1" ht="15"/>
    <row r="136" s="36" customFormat="1" ht="15"/>
    <row r="137" s="36" customFormat="1" ht="15"/>
    <row r="138" s="36" customFormat="1" ht="15"/>
    <row r="139" s="36" customFormat="1" ht="15"/>
    <row r="140" s="36" customFormat="1" ht="15"/>
    <row r="141" s="36" customFormat="1" ht="15"/>
    <row r="142" s="36" customFormat="1" ht="15"/>
    <row r="143" s="36" customFormat="1" ht="15"/>
    <row r="144" s="36" customFormat="1" ht="15"/>
    <row r="145" s="36" customFormat="1" ht="15"/>
    <row r="146" s="36" customFormat="1" ht="15"/>
    <row r="147" s="36" customFormat="1" ht="15"/>
    <row r="148" s="36" customFormat="1" ht="15"/>
    <row r="149" s="36" customFormat="1" ht="15"/>
    <row r="150" s="36" customFormat="1" ht="15"/>
    <row r="151" s="36" customFormat="1" ht="15"/>
    <row r="152" s="36" customFormat="1" ht="15"/>
    <row r="153" s="36" customFormat="1" ht="15"/>
    <row r="154" s="36" customFormat="1" ht="15"/>
    <row r="155" s="36" customFormat="1" ht="15"/>
    <row r="156" s="36" customFormat="1" ht="15"/>
    <row r="157" s="36" customFormat="1" ht="15"/>
    <row r="158" s="36" customFormat="1" ht="15"/>
    <row r="159" s="36" customFormat="1" ht="15"/>
    <row r="160" s="36" customFormat="1" ht="15"/>
    <row r="161" s="36" customFormat="1" ht="15"/>
    <row r="162" s="36" customFormat="1" ht="15"/>
    <row r="163" s="36" customFormat="1" ht="15"/>
    <row r="164" s="36" customFormat="1" ht="15"/>
    <row r="165" s="36" customFormat="1" ht="15"/>
    <row r="166" s="36" customFormat="1" ht="15"/>
    <row r="167" s="36" customFormat="1" ht="15"/>
    <row r="168" s="36" customFormat="1" ht="15"/>
    <row r="169" s="36" customFormat="1" ht="15"/>
    <row r="170" s="36" customFormat="1" ht="15"/>
    <row r="171" s="36" customFormat="1" ht="15"/>
    <row r="172" s="36" customFormat="1" ht="15"/>
    <row r="173" s="36" customFormat="1" ht="15"/>
    <row r="174" s="36" customFormat="1" ht="15"/>
    <row r="175" s="36" customFormat="1" ht="15"/>
    <row r="176" s="36" customFormat="1" ht="15"/>
    <row r="177" s="36" customFormat="1" ht="15"/>
    <row r="178" s="36" customFormat="1" ht="15"/>
    <row r="179" s="36" customFormat="1" ht="15"/>
    <row r="180" s="36" customFormat="1" ht="15"/>
    <row r="181" s="36" customFormat="1" ht="15"/>
    <row r="182" s="36" customFormat="1" ht="15"/>
    <row r="183" s="36" customFormat="1" ht="15"/>
    <row r="184" s="36" customFormat="1" ht="15"/>
    <row r="185" s="36" customFormat="1" ht="15"/>
    <row r="186" s="36" customFormat="1" ht="15"/>
    <row r="187" s="36" customFormat="1" ht="15"/>
    <row r="188" s="36" customFormat="1" ht="15"/>
    <row r="189" s="36" customFormat="1" ht="15"/>
    <row r="190" s="36" customFormat="1" ht="15"/>
    <row r="191" s="36" customFormat="1" ht="15"/>
    <row r="192" s="36" customFormat="1" ht="15"/>
    <row r="193" s="36" customFormat="1" ht="15"/>
    <row r="194" s="36" customFormat="1" ht="15"/>
  </sheetData>
  <sheetProtection/>
  <mergeCells count="7">
    <mergeCell ref="A6:A10"/>
    <mergeCell ref="S6:S10"/>
    <mergeCell ref="J7:L7"/>
    <mergeCell ref="M6:N6"/>
    <mergeCell ref="M7:N7"/>
    <mergeCell ref="B6:B10"/>
    <mergeCell ref="C6:C10"/>
  </mergeCells>
  <printOptions/>
  <pageMargins left="0.98416668176651" right="1" top="0.590416669845581" bottom="0.59041666984558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SheetLayoutView="90" zoomScalePageLayoutView="0" workbookViewId="0" topLeftCell="A1">
      <selection activeCell="R23" sqref="R23"/>
    </sheetView>
  </sheetViews>
  <sheetFormatPr defaultColWidth="8.88671875" defaultRowHeight="13.5"/>
  <cols>
    <col min="1" max="1" width="8.6640625" style="115" customWidth="1"/>
    <col min="2" max="3" width="5.77734375" style="115" customWidth="1"/>
    <col min="4" max="12" width="5.3359375" style="115" customWidth="1"/>
    <col min="13" max="14" width="10.77734375" style="115" customWidth="1"/>
    <col min="15" max="18" width="9.77734375" style="115" customWidth="1"/>
    <col min="19" max="19" width="0.44140625" style="115" hidden="1" customWidth="1"/>
    <col min="20" max="20" width="9.6640625" style="115" customWidth="1"/>
    <col min="21" max="22" width="0.78125" style="115" customWidth="1"/>
    <col min="23" max="16384" width="8.88671875" style="115" customWidth="1"/>
  </cols>
  <sheetData>
    <row r="1" spans="1:20" s="552" customFormat="1" ht="12" customHeight="1">
      <c r="A1" s="550" t="s">
        <v>174</v>
      </c>
      <c r="T1" s="551" t="s">
        <v>1</v>
      </c>
    </row>
    <row r="2" s="88" customFormat="1" ht="12" customHeight="1">
      <c r="A2" s="179"/>
    </row>
    <row r="3" spans="1:20" s="117" customFormat="1" ht="22.5">
      <c r="A3" s="140" t="s">
        <v>389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 t="s">
        <v>390</v>
      </c>
      <c r="N3" s="140"/>
      <c r="O3" s="140"/>
      <c r="P3" s="140"/>
      <c r="Q3" s="140"/>
      <c r="R3" s="140"/>
      <c r="S3" s="140"/>
      <c r="T3" s="140"/>
    </row>
    <row r="4" spans="1:20" s="94" customFormat="1" ht="12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s="220" customFormat="1" ht="12" customHeight="1" thickBot="1">
      <c r="A5" s="220" t="s">
        <v>237</v>
      </c>
      <c r="J5" s="219"/>
      <c r="L5" s="12" t="s">
        <v>517</v>
      </c>
      <c r="M5" s="220" t="s">
        <v>56</v>
      </c>
      <c r="T5" s="219" t="s">
        <v>757</v>
      </c>
    </row>
    <row r="6" spans="1:20" s="312" customFormat="1" ht="15" customHeight="1">
      <c r="A6" s="929" t="s">
        <v>324</v>
      </c>
      <c r="B6" s="938" t="s">
        <v>723</v>
      </c>
      <c r="C6" s="939" t="s">
        <v>724</v>
      </c>
      <c r="D6" s="385" t="s">
        <v>323</v>
      </c>
      <c r="E6" s="385"/>
      <c r="F6" s="386"/>
      <c r="G6" s="385" t="s">
        <v>314</v>
      </c>
      <c r="H6" s="385"/>
      <c r="I6" s="386"/>
      <c r="J6" s="387" t="s">
        <v>335</v>
      </c>
      <c r="K6" s="385"/>
      <c r="L6" s="386"/>
      <c r="M6" s="935" t="s">
        <v>330</v>
      </c>
      <c r="N6" s="936"/>
      <c r="O6" s="828" t="s">
        <v>752</v>
      </c>
      <c r="P6" s="852" t="s">
        <v>331</v>
      </c>
      <c r="Q6" s="816" t="s">
        <v>749</v>
      </c>
      <c r="R6" s="851" t="s">
        <v>188</v>
      </c>
      <c r="S6" s="386"/>
      <c r="T6" s="932" t="s">
        <v>44</v>
      </c>
    </row>
    <row r="7" spans="1:20" s="312" customFormat="1" ht="15" customHeight="1">
      <c r="A7" s="930"/>
      <c r="B7" s="933"/>
      <c r="C7" s="940"/>
      <c r="D7" s="355" t="s">
        <v>10</v>
      </c>
      <c r="E7" s="355"/>
      <c r="F7" s="356"/>
      <c r="G7" s="355" t="s">
        <v>13</v>
      </c>
      <c r="H7" s="355"/>
      <c r="I7" s="356"/>
      <c r="J7" s="934" t="s">
        <v>55</v>
      </c>
      <c r="K7" s="937"/>
      <c r="L7" s="931"/>
      <c r="M7" s="934" t="s">
        <v>732</v>
      </c>
      <c r="N7" s="931"/>
      <c r="O7" s="362"/>
      <c r="P7" s="842"/>
      <c r="Q7" s="839"/>
      <c r="R7" s="843"/>
      <c r="S7" s="356"/>
      <c r="T7" s="933"/>
    </row>
    <row r="8" spans="1:20" s="312" customFormat="1" ht="15" customHeight="1">
      <c r="A8" s="930"/>
      <c r="B8" s="933"/>
      <c r="C8" s="940"/>
      <c r="D8" s="358" t="s">
        <v>62</v>
      </c>
      <c r="E8" s="358" t="s">
        <v>63</v>
      </c>
      <c r="F8" s="358" t="s">
        <v>64</v>
      </c>
      <c r="G8" s="358" t="s">
        <v>62</v>
      </c>
      <c r="H8" s="358" t="s">
        <v>63</v>
      </c>
      <c r="I8" s="358" t="s">
        <v>64</v>
      </c>
      <c r="J8" s="363" t="s">
        <v>62</v>
      </c>
      <c r="K8" s="358" t="s">
        <v>63</v>
      </c>
      <c r="L8" s="361" t="s">
        <v>64</v>
      </c>
      <c r="M8" s="854" t="s">
        <v>185</v>
      </c>
      <c r="N8" s="854" t="s">
        <v>190</v>
      </c>
      <c r="O8" s="363"/>
      <c r="P8" s="840"/>
      <c r="Q8" s="844" t="s">
        <v>696</v>
      </c>
      <c r="R8" s="843"/>
      <c r="S8" s="401"/>
      <c r="T8" s="933"/>
    </row>
    <row r="9" spans="1:20" s="312" customFormat="1" ht="15" customHeight="1">
      <c r="A9" s="930"/>
      <c r="B9" s="933"/>
      <c r="C9" s="940"/>
      <c r="D9" s="358"/>
      <c r="E9" s="358"/>
      <c r="F9" s="358"/>
      <c r="G9" s="358"/>
      <c r="H9" s="358"/>
      <c r="I9" s="358"/>
      <c r="J9" s="361"/>
      <c r="K9" s="358"/>
      <c r="L9" s="358"/>
      <c r="M9" s="853"/>
      <c r="N9" s="845" t="s">
        <v>725</v>
      </c>
      <c r="O9" s="358" t="s">
        <v>753</v>
      </c>
      <c r="P9" s="840" t="s">
        <v>734</v>
      </c>
      <c r="Q9" s="843" t="s">
        <v>737</v>
      </c>
      <c r="R9" s="845"/>
      <c r="S9" s="402"/>
      <c r="T9" s="933"/>
    </row>
    <row r="10" spans="1:20" s="312" customFormat="1" ht="15" customHeight="1">
      <c r="A10" s="931"/>
      <c r="B10" s="934"/>
      <c r="C10" s="941"/>
      <c r="D10" s="356" t="s">
        <v>112</v>
      </c>
      <c r="E10" s="356" t="s">
        <v>113</v>
      </c>
      <c r="F10" s="356" t="s">
        <v>114</v>
      </c>
      <c r="G10" s="356" t="s">
        <v>112</v>
      </c>
      <c r="H10" s="356" t="s">
        <v>113</v>
      </c>
      <c r="I10" s="356" t="s">
        <v>114</v>
      </c>
      <c r="J10" s="364" t="s">
        <v>112</v>
      </c>
      <c r="K10" s="356" t="s">
        <v>113</v>
      </c>
      <c r="L10" s="364" t="s">
        <v>114</v>
      </c>
      <c r="M10" s="857" t="s">
        <v>14</v>
      </c>
      <c r="N10" s="857" t="s">
        <v>730</v>
      </c>
      <c r="O10" s="391" t="s">
        <v>755</v>
      </c>
      <c r="P10" s="856" t="s">
        <v>736</v>
      </c>
      <c r="Q10" s="856" t="s">
        <v>697</v>
      </c>
      <c r="R10" s="846" t="s">
        <v>12</v>
      </c>
      <c r="S10" s="403"/>
      <c r="T10" s="934"/>
    </row>
    <row r="11" spans="1:20" s="312" customFormat="1" ht="22.5" customHeight="1">
      <c r="A11" s="337">
        <v>2017</v>
      </c>
      <c r="B11" s="332">
        <v>1</v>
      </c>
      <c r="C11" s="333">
        <v>13</v>
      </c>
      <c r="D11" s="333">
        <v>373</v>
      </c>
      <c r="E11" s="333">
        <v>373</v>
      </c>
      <c r="F11" s="333">
        <v>0</v>
      </c>
      <c r="G11" s="333">
        <v>25</v>
      </c>
      <c r="H11" s="333">
        <v>15</v>
      </c>
      <c r="I11" s="333">
        <v>10</v>
      </c>
      <c r="J11" s="333">
        <v>4</v>
      </c>
      <c r="K11" s="333">
        <v>2</v>
      </c>
      <c r="L11" s="333">
        <v>2</v>
      </c>
      <c r="M11" s="333">
        <v>159</v>
      </c>
      <c r="N11" s="333">
        <v>158</v>
      </c>
      <c r="O11" s="333">
        <v>120</v>
      </c>
      <c r="P11" s="333">
        <v>20381</v>
      </c>
      <c r="Q11" s="333">
        <v>6379</v>
      </c>
      <c r="R11" s="333">
        <v>27</v>
      </c>
      <c r="S11" s="333"/>
      <c r="T11" s="380">
        <v>2017</v>
      </c>
    </row>
    <row r="12" spans="1:20" s="312" customFormat="1" ht="22.5" customHeight="1">
      <c r="A12" s="337">
        <v>2018</v>
      </c>
      <c r="B12" s="332">
        <v>1</v>
      </c>
      <c r="C12" s="333">
        <v>13</v>
      </c>
      <c r="D12" s="333">
        <v>364</v>
      </c>
      <c r="E12" s="333">
        <v>364</v>
      </c>
      <c r="F12" s="333">
        <v>0</v>
      </c>
      <c r="G12" s="333">
        <v>26</v>
      </c>
      <c r="H12" s="333">
        <v>16</v>
      </c>
      <c r="I12" s="333">
        <v>10</v>
      </c>
      <c r="J12" s="333">
        <v>4</v>
      </c>
      <c r="K12" s="333">
        <v>2</v>
      </c>
      <c r="L12" s="333">
        <v>2</v>
      </c>
      <c r="M12" s="333">
        <v>125</v>
      </c>
      <c r="N12" s="333">
        <v>124</v>
      </c>
      <c r="O12" s="333">
        <v>118</v>
      </c>
      <c r="P12" s="333">
        <v>20381</v>
      </c>
      <c r="Q12" s="333">
        <v>6379</v>
      </c>
      <c r="R12" s="333">
        <v>27</v>
      </c>
      <c r="S12" s="333"/>
      <c r="T12" s="380">
        <v>2018</v>
      </c>
    </row>
    <row r="13" spans="1:20" s="312" customFormat="1" ht="22.5" customHeight="1">
      <c r="A13" s="337">
        <v>2019</v>
      </c>
      <c r="B13" s="332">
        <v>1</v>
      </c>
      <c r="C13" s="333">
        <v>12</v>
      </c>
      <c r="D13" s="333">
        <v>341</v>
      </c>
      <c r="E13" s="333">
        <v>341</v>
      </c>
      <c r="F13" s="333">
        <v>0</v>
      </c>
      <c r="G13" s="333">
        <v>24</v>
      </c>
      <c r="H13" s="333">
        <v>14</v>
      </c>
      <c r="I13" s="333">
        <v>10</v>
      </c>
      <c r="J13" s="333">
        <v>4</v>
      </c>
      <c r="K13" s="333">
        <v>2</v>
      </c>
      <c r="L13" s="333">
        <v>2</v>
      </c>
      <c r="M13" s="333">
        <v>129</v>
      </c>
      <c r="N13" s="333">
        <v>129</v>
      </c>
      <c r="O13" s="333">
        <v>113</v>
      </c>
      <c r="P13" s="333">
        <v>20381</v>
      </c>
      <c r="Q13" s="333">
        <v>6379</v>
      </c>
      <c r="R13" s="333">
        <v>26</v>
      </c>
      <c r="S13" s="333"/>
      <c r="T13" s="380">
        <v>2019</v>
      </c>
    </row>
    <row r="14" spans="1:20" s="312" customFormat="1" ht="22.5" customHeight="1">
      <c r="A14" s="337">
        <v>2020</v>
      </c>
      <c r="B14" s="332">
        <v>1</v>
      </c>
      <c r="C14" s="333">
        <v>12</v>
      </c>
      <c r="D14" s="333">
        <v>330</v>
      </c>
      <c r="E14" s="333">
        <v>330</v>
      </c>
      <c r="F14" s="333">
        <v>0</v>
      </c>
      <c r="G14" s="333">
        <v>22</v>
      </c>
      <c r="H14" s="333">
        <v>12</v>
      </c>
      <c r="I14" s="333">
        <v>10</v>
      </c>
      <c r="J14" s="333">
        <v>4</v>
      </c>
      <c r="K14" s="333">
        <v>3</v>
      </c>
      <c r="L14" s="333">
        <v>1</v>
      </c>
      <c r="M14" s="333">
        <v>107</v>
      </c>
      <c r="N14" s="333">
        <v>107</v>
      </c>
      <c r="O14" s="333">
        <v>103</v>
      </c>
      <c r="P14" s="333">
        <v>20381</v>
      </c>
      <c r="Q14" s="333">
        <v>6379</v>
      </c>
      <c r="R14" s="333">
        <v>26</v>
      </c>
      <c r="S14" s="333"/>
      <c r="T14" s="535">
        <v>2020</v>
      </c>
    </row>
    <row r="15" spans="1:20" s="315" customFormat="1" ht="22.5" customHeight="1">
      <c r="A15" s="338">
        <v>2021</v>
      </c>
      <c r="B15" s="404">
        <f>SUM(B16)</f>
        <v>1</v>
      </c>
      <c r="C15" s="339">
        <f aca="true" t="shared" si="0" ref="C15:R15">SUM(C16)</f>
        <v>12</v>
      </c>
      <c r="D15" s="339">
        <f t="shared" si="0"/>
        <v>345</v>
      </c>
      <c r="E15" s="339">
        <f t="shared" si="0"/>
        <v>345</v>
      </c>
      <c r="F15" s="339">
        <f t="shared" si="0"/>
        <v>0</v>
      </c>
      <c r="G15" s="339">
        <f t="shared" si="0"/>
        <v>23</v>
      </c>
      <c r="H15" s="339">
        <f t="shared" si="0"/>
        <v>13</v>
      </c>
      <c r="I15" s="339">
        <f t="shared" si="0"/>
        <v>10</v>
      </c>
      <c r="J15" s="339">
        <f t="shared" si="0"/>
        <v>4</v>
      </c>
      <c r="K15" s="339">
        <f t="shared" si="0"/>
        <v>3</v>
      </c>
      <c r="L15" s="339">
        <f t="shared" si="0"/>
        <v>1</v>
      </c>
      <c r="M15" s="339">
        <f t="shared" si="0"/>
        <v>112</v>
      </c>
      <c r="N15" s="339">
        <f t="shared" si="0"/>
        <v>111</v>
      </c>
      <c r="O15" s="339">
        <f t="shared" si="0"/>
        <v>125</v>
      </c>
      <c r="P15" s="339">
        <f t="shared" si="0"/>
        <v>20381</v>
      </c>
      <c r="Q15" s="339">
        <f t="shared" si="0"/>
        <v>3135</v>
      </c>
      <c r="R15" s="339">
        <f t="shared" si="0"/>
        <v>24</v>
      </c>
      <c r="S15" s="339"/>
      <c r="T15" s="405">
        <v>2021</v>
      </c>
    </row>
    <row r="16" spans="1:20" s="312" customFormat="1" ht="24.75" customHeight="1">
      <c r="A16" s="406" t="s">
        <v>107</v>
      </c>
      <c r="B16" s="332">
        <v>1</v>
      </c>
      <c r="C16" s="398">
        <v>12</v>
      </c>
      <c r="D16" s="333">
        <v>345</v>
      </c>
      <c r="E16" s="333">
        <v>345</v>
      </c>
      <c r="F16" s="333">
        <v>0</v>
      </c>
      <c r="G16" s="333">
        <v>23</v>
      </c>
      <c r="H16" s="333">
        <v>13</v>
      </c>
      <c r="I16" s="333">
        <v>10</v>
      </c>
      <c r="J16" s="333">
        <v>4</v>
      </c>
      <c r="K16" s="333">
        <v>3</v>
      </c>
      <c r="L16" s="399">
        <v>1</v>
      </c>
      <c r="M16" s="333">
        <v>112</v>
      </c>
      <c r="N16" s="333">
        <v>111</v>
      </c>
      <c r="O16" s="333">
        <v>125</v>
      </c>
      <c r="P16" s="398">
        <v>20381</v>
      </c>
      <c r="Q16" s="398">
        <v>3135</v>
      </c>
      <c r="R16" s="398">
        <v>24</v>
      </c>
      <c r="S16" s="333"/>
      <c r="T16" s="407" t="s">
        <v>168</v>
      </c>
    </row>
    <row r="17" spans="1:20" s="314" customFormat="1" ht="4.5" customHeight="1">
      <c r="A17" s="317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 t="s">
        <v>61</v>
      </c>
      <c r="T17" s="318"/>
    </row>
    <row r="18" spans="1:20" s="94" customFormat="1" ht="19.5" customHeight="1" hidden="1">
      <c r="A18" s="99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 t="s">
        <v>61</v>
      </c>
      <c r="T18" s="61"/>
    </row>
    <row r="19" spans="1:20" s="36" customFormat="1" ht="3" customHeight="1" thickBot="1">
      <c r="A19" s="257"/>
      <c r="B19" s="103"/>
      <c r="C19" s="103"/>
      <c r="D19" s="103"/>
      <c r="E19" s="250"/>
      <c r="F19" s="103"/>
      <c r="G19" s="103"/>
      <c r="H19" s="250"/>
      <c r="I19" s="103"/>
      <c r="J19" s="103"/>
      <c r="K19" s="250"/>
      <c r="L19" s="263"/>
      <c r="M19" s="264"/>
      <c r="N19" s="264"/>
      <c r="O19" s="264"/>
      <c r="P19" s="250"/>
      <c r="Q19" s="250"/>
      <c r="R19" s="250"/>
      <c r="S19" s="265"/>
      <c r="T19" s="259"/>
    </row>
    <row r="20" spans="5:20" s="36" customFormat="1" ht="3" customHeight="1">
      <c r="E20" s="194"/>
      <c r="H20" s="194"/>
      <c r="K20" s="194"/>
      <c r="L20" s="266"/>
      <c r="M20" s="267"/>
      <c r="N20" s="267"/>
      <c r="O20" s="267"/>
      <c r="P20" s="194"/>
      <c r="Q20" s="194"/>
      <c r="R20" s="194"/>
      <c r="S20" s="268"/>
      <c r="T20" s="95"/>
    </row>
    <row r="21" spans="1:19" s="94" customFormat="1" ht="12" customHeight="1">
      <c r="A21" s="109" t="s">
        <v>325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M21" s="162" t="s">
        <v>738</v>
      </c>
      <c r="N21" s="109"/>
      <c r="O21" s="109"/>
      <c r="P21" s="109"/>
      <c r="Q21" s="109"/>
      <c r="R21" s="109"/>
      <c r="S21" s="109"/>
    </row>
    <row r="22" spans="1:19" s="94" customFormat="1" ht="12" customHeight="1">
      <c r="A22" s="109" t="s">
        <v>388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M22" s="162" t="s">
        <v>739</v>
      </c>
      <c r="N22" s="109"/>
      <c r="O22" s="109"/>
      <c r="P22" s="109"/>
      <c r="Q22" s="109"/>
      <c r="R22" s="109"/>
      <c r="S22" s="109"/>
    </row>
    <row r="23" spans="1:18" s="95" customFormat="1" ht="12" customHeight="1">
      <c r="A23" s="89" t="s">
        <v>253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73" t="s">
        <v>143</v>
      </c>
      <c r="N23" s="109"/>
      <c r="O23" s="109"/>
      <c r="P23" s="109"/>
      <c r="Q23" s="109"/>
      <c r="R23" s="109"/>
    </row>
    <row r="24" s="36" customFormat="1" ht="15">
      <c r="C24" s="123"/>
    </row>
    <row r="25" s="36" customFormat="1" ht="15">
      <c r="C25" s="123"/>
    </row>
    <row r="26" s="36" customFormat="1" ht="15"/>
    <row r="27" s="36" customFormat="1" ht="15"/>
    <row r="28" s="36" customFormat="1" ht="15"/>
    <row r="29" s="36" customFormat="1" ht="15"/>
    <row r="30" s="36" customFormat="1" ht="15"/>
    <row r="31" s="36" customFormat="1" ht="15"/>
    <row r="32" s="36" customFormat="1" ht="15"/>
    <row r="33" s="36" customFormat="1" ht="15"/>
    <row r="34" s="36" customFormat="1" ht="15"/>
    <row r="35" s="36" customFormat="1" ht="15"/>
    <row r="36" s="36" customFormat="1" ht="15"/>
    <row r="37" s="36" customFormat="1" ht="15"/>
    <row r="38" s="36" customFormat="1" ht="15"/>
    <row r="39" s="36" customFormat="1" ht="15"/>
    <row r="40" s="36" customFormat="1" ht="15"/>
    <row r="41" s="36" customFormat="1" ht="15"/>
    <row r="42" s="36" customFormat="1" ht="15"/>
    <row r="43" s="36" customFormat="1" ht="15"/>
    <row r="44" s="36" customFormat="1" ht="15"/>
    <row r="45" s="36" customFormat="1" ht="15"/>
    <row r="46" s="36" customFormat="1" ht="15"/>
    <row r="47" s="36" customFormat="1" ht="15"/>
    <row r="48" s="36" customFormat="1" ht="15"/>
    <row r="49" s="36" customFormat="1" ht="15"/>
    <row r="50" s="36" customFormat="1" ht="15"/>
    <row r="51" s="36" customFormat="1" ht="15"/>
    <row r="52" s="36" customFormat="1" ht="15"/>
    <row r="53" s="36" customFormat="1" ht="15"/>
    <row r="54" s="36" customFormat="1" ht="15"/>
    <row r="55" s="36" customFormat="1" ht="15"/>
    <row r="56" s="36" customFormat="1" ht="15"/>
    <row r="57" s="36" customFormat="1" ht="15"/>
    <row r="58" s="36" customFormat="1" ht="15"/>
    <row r="59" s="36" customFormat="1" ht="15"/>
    <row r="60" s="36" customFormat="1" ht="15"/>
    <row r="61" s="36" customFormat="1" ht="15"/>
    <row r="62" s="36" customFormat="1" ht="15"/>
    <row r="63" s="36" customFormat="1" ht="15"/>
    <row r="64" s="36" customFormat="1" ht="15"/>
    <row r="65" s="36" customFormat="1" ht="15"/>
    <row r="66" s="36" customFormat="1" ht="15"/>
    <row r="67" s="36" customFormat="1" ht="15"/>
    <row r="68" s="36" customFormat="1" ht="15"/>
    <row r="69" s="36" customFormat="1" ht="15"/>
    <row r="70" s="36" customFormat="1" ht="15"/>
    <row r="71" s="36" customFormat="1" ht="15"/>
    <row r="72" s="36" customFormat="1" ht="15"/>
    <row r="73" s="36" customFormat="1" ht="15"/>
    <row r="74" s="36" customFormat="1" ht="15"/>
    <row r="75" s="36" customFormat="1" ht="15"/>
    <row r="76" s="36" customFormat="1" ht="15"/>
    <row r="77" s="36" customFormat="1" ht="15"/>
    <row r="78" s="36" customFormat="1" ht="15"/>
    <row r="79" s="36" customFormat="1" ht="15"/>
    <row r="80" s="36" customFormat="1" ht="15"/>
    <row r="81" s="36" customFormat="1" ht="15"/>
    <row r="82" s="36" customFormat="1" ht="15"/>
    <row r="83" s="36" customFormat="1" ht="15"/>
    <row r="84" s="36" customFormat="1" ht="15"/>
    <row r="85" s="36" customFormat="1" ht="15"/>
    <row r="86" s="36" customFormat="1" ht="15"/>
    <row r="87" s="36" customFormat="1" ht="15"/>
    <row r="88" s="36" customFormat="1" ht="15"/>
    <row r="89" s="36" customFormat="1" ht="15"/>
    <row r="90" s="36" customFormat="1" ht="15"/>
    <row r="91" s="36" customFormat="1" ht="15"/>
    <row r="92" s="36" customFormat="1" ht="15"/>
    <row r="93" s="36" customFormat="1" ht="15"/>
    <row r="94" s="36" customFormat="1" ht="15"/>
    <row r="95" s="36" customFormat="1" ht="15"/>
    <row r="96" s="36" customFormat="1" ht="15"/>
    <row r="97" s="36" customFormat="1" ht="15"/>
    <row r="98" s="36" customFormat="1" ht="15"/>
    <row r="99" s="36" customFormat="1" ht="15"/>
    <row r="100" s="36" customFormat="1" ht="15"/>
    <row r="101" s="36" customFormat="1" ht="15"/>
    <row r="102" s="36" customFormat="1" ht="15"/>
    <row r="103" s="36" customFormat="1" ht="15"/>
    <row r="104" s="36" customFormat="1" ht="15"/>
    <row r="105" s="36" customFormat="1" ht="15"/>
    <row r="106" s="36" customFormat="1" ht="15"/>
    <row r="107" s="36" customFormat="1" ht="15"/>
    <row r="108" s="36" customFormat="1" ht="15"/>
    <row r="109" s="36" customFormat="1" ht="15"/>
    <row r="110" s="36" customFormat="1" ht="15"/>
    <row r="111" s="36" customFormat="1" ht="15"/>
    <row r="112" s="36" customFormat="1" ht="15"/>
    <row r="113" s="36" customFormat="1" ht="15"/>
    <row r="114" s="36" customFormat="1" ht="15"/>
    <row r="115" s="36" customFormat="1" ht="15"/>
    <row r="116" s="36" customFormat="1" ht="15"/>
    <row r="117" s="36" customFormat="1" ht="15"/>
    <row r="118" s="36" customFormat="1" ht="15"/>
    <row r="119" s="36" customFormat="1" ht="15"/>
    <row r="120" s="36" customFormat="1" ht="15"/>
    <row r="121" s="36" customFormat="1" ht="15"/>
    <row r="122" s="36" customFormat="1" ht="15"/>
    <row r="123" s="36" customFormat="1" ht="15"/>
    <row r="124" s="36" customFormat="1" ht="15"/>
    <row r="125" s="36" customFormat="1" ht="15"/>
    <row r="126" s="36" customFormat="1" ht="15"/>
    <row r="127" s="36" customFormat="1" ht="15"/>
    <row r="128" s="36" customFormat="1" ht="15"/>
    <row r="129" s="36" customFormat="1" ht="15"/>
    <row r="130" s="36" customFormat="1" ht="15"/>
    <row r="131" s="36" customFormat="1" ht="15"/>
    <row r="132" s="36" customFormat="1" ht="15"/>
    <row r="133" s="36" customFormat="1" ht="15"/>
    <row r="134" s="36" customFormat="1" ht="15"/>
    <row r="135" s="36" customFormat="1" ht="15"/>
    <row r="136" s="36" customFormat="1" ht="15"/>
    <row r="137" s="36" customFormat="1" ht="15"/>
    <row r="138" s="36" customFormat="1" ht="15"/>
    <row r="139" s="36" customFormat="1" ht="15"/>
    <row r="140" s="36" customFormat="1" ht="15"/>
    <row r="141" s="36" customFormat="1" ht="15"/>
    <row r="142" s="36" customFormat="1" ht="15"/>
    <row r="143" s="36" customFormat="1" ht="15"/>
    <row r="144" s="36" customFormat="1" ht="15"/>
    <row r="145" s="36" customFormat="1" ht="15"/>
    <row r="146" s="36" customFormat="1" ht="15"/>
    <row r="147" s="36" customFormat="1" ht="15"/>
    <row r="148" s="36" customFormat="1" ht="15"/>
    <row r="149" s="36" customFormat="1" ht="15"/>
    <row r="150" s="36" customFormat="1" ht="15"/>
    <row r="151" s="36" customFormat="1" ht="15"/>
    <row r="152" s="36" customFormat="1" ht="15"/>
    <row r="153" s="36" customFormat="1" ht="15"/>
    <row r="154" s="36" customFormat="1" ht="15"/>
    <row r="155" s="36" customFormat="1" ht="15"/>
    <row r="156" s="36" customFormat="1" ht="15"/>
    <row r="157" s="36" customFormat="1" ht="15"/>
    <row r="158" s="36" customFormat="1" ht="15"/>
    <row r="159" s="36" customFormat="1" ht="15"/>
    <row r="160" s="36" customFormat="1" ht="15"/>
    <row r="161" s="36" customFormat="1" ht="15"/>
    <row r="162" s="36" customFormat="1" ht="15"/>
    <row r="163" s="36" customFormat="1" ht="15"/>
    <row r="164" s="36" customFormat="1" ht="15"/>
    <row r="165" s="36" customFormat="1" ht="15"/>
    <row r="166" s="36" customFormat="1" ht="15"/>
    <row r="167" s="36" customFormat="1" ht="15"/>
    <row r="168" s="36" customFormat="1" ht="15"/>
    <row r="169" s="36" customFormat="1" ht="15"/>
    <row r="170" s="36" customFormat="1" ht="15"/>
    <row r="171" s="36" customFormat="1" ht="15"/>
    <row r="172" s="36" customFormat="1" ht="15"/>
    <row r="173" s="36" customFormat="1" ht="15"/>
    <row r="174" s="36" customFormat="1" ht="15"/>
    <row r="175" s="36" customFormat="1" ht="15"/>
    <row r="176" s="36" customFormat="1" ht="15"/>
    <row r="177" s="36" customFormat="1" ht="15"/>
    <row r="178" s="36" customFormat="1" ht="15"/>
    <row r="179" s="36" customFormat="1" ht="15"/>
    <row r="180" s="36" customFormat="1" ht="15"/>
    <row r="181" s="36" customFormat="1" ht="15"/>
    <row r="182" s="36" customFormat="1" ht="15"/>
    <row r="183" s="36" customFormat="1" ht="15"/>
    <row r="184" s="36" customFormat="1" ht="15"/>
    <row r="185" s="36" customFormat="1" ht="15"/>
    <row r="186" s="36" customFormat="1" ht="15"/>
    <row r="187" s="36" customFormat="1" ht="15"/>
    <row r="188" s="36" customFormat="1" ht="15"/>
    <row r="189" s="36" customFormat="1" ht="15"/>
    <row r="190" s="36" customFormat="1" ht="15"/>
    <row r="191" s="36" customFormat="1" ht="15"/>
    <row r="192" s="36" customFormat="1" ht="15"/>
    <row r="193" s="36" customFormat="1" ht="15"/>
    <row r="194" s="36" customFormat="1" ht="15"/>
    <row r="195" s="36" customFormat="1" ht="15"/>
    <row r="196" s="36" customFormat="1" ht="15"/>
    <row r="197" s="36" customFormat="1" ht="15"/>
    <row r="198" s="36" customFormat="1" ht="15"/>
    <row r="199" s="36" customFormat="1" ht="15"/>
    <row r="200" s="36" customFormat="1" ht="15"/>
    <row r="201" s="36" customFormat="1" ht="15"/>
    <row r="202" s="36" customFormat="1" ht="15"/>
  </sheetData>
  <sheetProtection/>
  <mergeCells count="7">
    <mergeCell ref="T6:T10"/>
    <mergeCell ref="A6:A10"/>
    <mergeCell ref="M6:N6"/>
    <mergeCell ref="J7:L7"/>
    <mergeCell ref="M7:N7"/>
    <mergeCell ref="B6:B10"/>
    <mergeCell ref="C6:C10"/>
  </mergeCells>
  <printOptions/>
  <pageMargins left="0.98416668176651" right="0.98416668176651" top="0.590416669845581" bottom="0.59041666984558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3"/>
  <sheetViews>
    <sheetView zoomScaleSheetLayoutView="110" zoomScalePageLayoutView="0" workbookViewId="0" topLeftCell="A1">
      <selection activeCell="S15" sqref="S15"/>
    </sheetView>
  </sheetViews>
  <sheetFormatPr defaultColWidth="8.88671875" defaultRowHeight="13.5"/>
  <cols>
    <col min="1" max="1" width="9.4453125" style="36" customWidth="1"/>
    <col min="2" max="3" width="5.77734375" style="36" customWidth="1"/>
    <col min="4" max="12" width="5.3359375" style="36" customWidth="1"/>
    <col min="13" max="14" width="10.77734375" style="36" customWidth="1"/>
    <col min="15" max="15" width="10.77734375" style="38" customWidth="1"/>
    <col min="16" max="16" width="10.77734375" style="36" customWidth="1"/>
    <col min="17" max="19" width="9.77734375" style="36" customWidth="1"/>
    <col min="20" max="20" width="10.10546875" style="36" customWidth="1"/>
    <col min="21" max="22" width="0.78125" style="36" customWidth="1"/>
    <col min="23" max="16384" width="8.88671875" style="36" customWidth="1"/>
  </cols>
  <sheetData>
    <row r="1" spans="1:20" s="730" customFormat="1" ht="12" customHeight="1">
      <c r="A1" s="831" t="s">
        <v>174</v>
      </c>
      <c r="O1" s="830"/>
      <c r="T1" s="829" t="s">
        <v>1</v>
      </c>
    </row>
    <row r="2" spans="1:15" s="95" customFormat="1" ht="12" customHeight="1">
      <c r="A2" s="260"/>
      <c r="O2" s="60"/>
    </row>
    <row r="3" spans="1:20" s="117" customFormat="1" ht="22.5">
      <c r="A3" s="140" t="s">
        <v>239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 t="s">
        <v>57</v>
      </c>
      <c r="N3" s="140"/>
      <c r="O3" s="140"/>
      <c r="P3" s="140"/>
      <c r="Q3" s="140"/>
      <c r="R3" s="140"/>
      <c r="S3" s="140"/>
      <c r="T3" s="140"/>
    </row>
    <row r="4" spans="1:20" s="94" customFormat="1" ht="12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s="220" customFormat="1" ht="12" customHeight="1" thickBot="1">
      <c r="A5" s="220" t="s">
        <v>237</v>
      </c>
      <c r="J5" s="219"/>
      <c r="L5" s="12" t="s">
        <v>517</v>
      </c>
      <c r="M5" s="220" t="s">
        <v>56</v>
      </c>
      <c r="O5" s="244"/>
      <c r="T5" s="219" t="s">
        <v>756</v>
      </c>
    </row>
    <row r="6" spans="1:20" ht="12" customHeight="1">
      <c r="A6" s="945" t="s">
        <v>393</v>
      </c>
      <c r="B6" s="938" t="s">
        <v>723</v>
      </c>
      <c r="C6" s="939" t="s">
        <v>724</v>
      </c>
      <c r="D6" s="555" t="s">
        <v>391</v>
      </c>
      <c r="E6" s="555"/>
      <c r="F6" s="554"/>
      <c r="G6" s="555" t="s">
        <v>392</v>
      </c>
      <c r="H6" s="555"/>
      <c r="I6" s="554"/>
      <c r="J6" s="556" t="s">
        <v>394</v>
      </c>
      <c r="K6" s="555"/>
      <c r="L6" s="554"/>
      <c r="M6" s="935" t="s">
        <v>330</v>
      </c>
      <c r="N6" s="936"/>
      <c r="O6" s="948" t="s">
        <v>751</v>
      </c>
      <c r="P6" s="936"/>
      <c r="Q6" s="852" t="s">
        <v>331</v>
      </c>
      <c r="R6" s="816" t="s">
        <v>749</v>
      </c>
      <c r="S6" s="851" t="s">
        <v>188</v>
      </c>
      <c r="T6" s="942" t="s">
        <v>110</v>
      </c>
    </row>
    <row r="7" spans="1:20" ht="12" customHeight="1">
      <c r="A7" s="946"/>
      <c r="B7" s="933"/>
      <c r="C7" s="940"/>
      <c r="D7" s="559" t="s">
        <v>10</v>
      </c>
      <c r="E7" s="559"/>
      <c r="F7" s="560"/>
      <c r="G7" s="559" t="s">
        <v>13</v>
      </c>
      <c r="H7" s="559"/>
      <c r="I7" s="560"/>
      <c r="J7" s="944" t="s">
        <v>55</v>
      </c>
      <c r="K7" s="947"/>
      <c r="L7" s="949"/>
      <c r="M7" s="934" t="s">
        <v>732</v>
      </c>
      <c r="N7" s="931"/>
      <c r="O7" s="937" t="s">
        <v>754</v>
      </c>
      <c r="P7" s="931"/>
      <c r="Q7" s="842"/>
      <c r="R7" s="839"/>
      <c r="S7" s="843"/>
      <c r="T7" s="943"/>
    </row>
    <row r="8" spans="1:20" ht="12" customHeight="1">
      <c r="A8" s="946"/>
      <c r="B8" s="933"/>
      <c r="C8" s="940"/>
      <c r="D8" s="558" t="s">
        <v>62</v>
      </c>
      <c r="E8" s="558" t="s">
        <v>63</v>
      </c>
      <c r="F8" s="558" t="s">
        <v>64</v>
      </c>
      <c r="G8" s="558" t="s">
        <v>62</v>
      </c>
      <c r="H8" s="558" t="s">
        <v>63</v>
      </c>
      <c r="I8" s="558" t="s">
        <v>64</v>
      </c>
      <c r="J8" s="562" t="s">
        <v>62</v>
      </c>
      <c r="K8" s="558" t="s">
        <v>63</v>
      </c>
      <c r="L8" s="557" t="s">
        <v>64</v>
      </c>
      <c r="M8" s="854" t="s">
        <v>185</v>
      </c>
      <c r="N8" s="841" t="s">
        <v>190</v>
      </c>
      <c r="O8" s="844" t="s">
        <v>191</v>
      </c>
      <c r="P8" s="844" t="s">
        <v>74</v>
      </c>
      <c r="Q8" s="840"/>
      <c r="R8" s="844" t="s">
        <v>696</v>
      </c>
      <c r="S8" s="843"/>
      <c r="T8" s="943"/>
    </row>
    <row r="9" spans="1:20" ht="12" customHeight="1">
      <c r="A9" s="946"/>
      <c r="B9" s="933"/>
      <c r="C9" s="940"/>
      <c r="D9" s="558"/>
      <c r="E9" s="558"/>
      <c r="F9" s="558"/>
      <c r="G9" s="558"/>
      <c r="H9" s="558"/>
      <c r="I9" s="558"/>
      <c r="J9" s="562"/>
      <c r="K9" s="558"/>
      <c r="L9" s="557"/>
      <c r="M9" s="853"/>
      <c r="N9" s="843" t="s">
        <v>725</v>
      </c>
      <c r="O9" s="844" t="s">
        <v>728</v>
      </c>
      <c r="P9" s="840"/>
      <c r="Q9" s="840" t="s">
        <v>734</v>
      </c>
      <c r="R9" s="843" t="s">
        <v>737</v>
      </c>
      <c r="S9" s="845"/>
      <c r="T9" s="943"/>
    </row>
    <row r="10" spans="1:20" ht="12" customHeight="1">
      <c r="A10" s="947"/>
      <c r="B10" s="934"/>
      <c r="C10" s="941"/>
      <c r="D10" s="560" t="s">
        <v>112</v>
      </c>
      <c r="E10" s="560" t="s">
        <v>113</v>
      </c>
      <c r="F10" s="560" t="s">
        <v>114</v>
      </c>
      <c r="G10" s="560" t="s">
        <v>112</v>
      </c>
      <c r="H10" s="560" t="s">
        <v>113</v>
      </c>
      <c r="I10" s="560" t="s">
        <v>114</v>
      </c>
      <c r="J10" s="566" t="s">
        <v>112</v>
      </c>
      <c r="K10" s="560" t="s">
        <v>113</v>
      </c>
      <c r="L10" s="566" t="s">
        <v>114</v>
      </c>
      <c r="M10" s="847" t="s">
        <v>14</v>
      </c>
      <c r="N10" s="857" t="s">
        <v>730</v>
      </c>
      <c r="O10" s="855" t="s">
        <v>729</v>
      </c>
      <c r="P10" s="856" t="s">
        <v>9</v>
      </c>
      <c r="Q10" s="856" t="s">
        <v>736</v>
      </c>
      <c r="R10" s="856" t="s">
        <v>697</v>
      </c>
      <c r="S10" s="846" t="s">
        <v>12</v>
      </c>
      <c r="T10" s="944"/>
    </row>
    <row r="11" spans="1:20" s="549" customFormat="1" ht="20.25" customHeight="1">
      <c r="A11" s="567">
        <v>2017</v>
      </c>
      <c r="B11" s="568">
        <v>6</v>
      </c>
      <c r="C11" s="568">
        <v>106</v>
      </c>
      <c r="D11" s="569">
        <v>2556</v>
      </c>
      <c r="E11" s="569">
        <v>1349</v>
      </c>
      <c r="F11" s="569">
        <v>1207</v>
      </c>
      <c r="G11" s="569">
        <v>235</v>
      </c>
      <c r="H11" s="569">
        <v>124</v>
      </c>
      <c r="I11" s="569">
        <v>111</v>
      </c>
      <c r="J11" s="569">
        <v>59</v>
      </c>
      <c r="K11" s="569">
        <v>38</v>
      </c>
      <c r="L11" s="569">
        <v>21</v>
      </c>
      <c r="M11" s="569">
        <v>950</v>
      </c>
      <c r="N11" s="569">
        <v>665</v>
      </c>
      <c r="O11" s="568">
        <v>814</v>
      </c>
      <c r="P11" s="568">
        <v>792</v>
      </c>
      <c r="Q11" s="569">
        <v>241258</v>
      </c>
      <c r="R11" s="569">
        <v>75552</v>
      </c>
      <c r="S11" s="570">
        <v>211</v>
      </c>
      <c r="T11" s="571">
        <v>2017</v>
      </c>
    </row>
    <row r="12" spans="1:20" s="549" customFormat="1" ht="20.25" customHeight="1">
      <c r="A12" s="567">
        <v>2018</v>
      </c>
      <c r="B12" s="568">
        <v>6</v>
      </c>
      <c r="C12" s="568">
        <v>104</v>
      </c>
      <c r="D12" s="569">
        <v>2335</v>
      </c>
      <c r="E12" s="569">
        <v>1236</v>
      </c>
      <c r="F12" s="569">
        <v>1099</v>
      </c>
      <c r="G12" s="569">
        <v>239</v>
      </c>
      <c r="H12" s="569">
        <v>128</v>
      </c>
      <c r="I12" s="569">
        <v>111</v>
      </c>
      <c r="J12" s="569">
        <v>58</v>
      </c>
      <c r="K12" s="569">
        <v>37</v>
      </c>
      <c r="L12" s="569">
        <v>21</v>
      </c>
      <c r="M12" s="569">
        <v>860</v>
      </c>
      <c r="N12" s="569">
        <v>588</v>
      </c>
      <c r="O12" s="568">
        <v>735</v>
      </c>
      <c r="P12" s="568">
        <v>685</v>
      </c>
      <c r="Q12" s="569">
        <v>230348</v>
      </c>
      <c r="R12" s="569">
        <v>71763</v>
      </c>
      <c r="S12" s="570">
        <v>198</v>
      </c>
      <c r="T12" s="571">
        <v>2018</v>
      </c>
    </row>
    <row r="13" spans="1:20" s="549" customFormat="1" ht="20.25" customHeight="1">
      <c r="A13" s="567">
        <v>2019</v>
      </c>
      <c r="B13" s="568">
        <v>6</v>
      </c>
      <c r="C13" s="568">
        <v>101</v>
      </c>
      <c r="D13" s="569">
        <v>2107</v>
      </c>
      <c r="E13" s="569">
        <v>1104</v>
      </c>
      <c r="F13" s="569">
        <v>1003</v>
      </c>
      <c r="G13" s="569">
        <v>231</v>
      </c>
      <c r="H13" s="569">
        <v>121</v>
      </c>
      <c r="I13" s="569">
        <v>110</v>
      </c>
      <c r="J13" s="569">
        <v>72</v>
      </c>
      <c r="K13" s="569">
        <v>41</v>
      </c>
      <c r="L13" s="569">
        <v>31</v>
      </c>
      <c r="M13" s="569">
        <v>891</v>
      </c>
      <c r="N13" s="569">
        <v>634</v>
      </c>
      <c r="O13" s="568">
        <v>713</v>
      </c>
      <c r="P13" s="568">
        <v>680</v>
      </c>
      <c r="Q13" s="569">
        <v>224931</v>
      </c>
      <c r="R13" s="569">
        <v>76990</v>
      </c>
      <c r="S13" s="570">
        <v>196</v>
      </c>
      <c r="T13" s="571">
        <v>2019</v>
      </c>
    </row>
    <row r="14" spans="1:20" s="549" customFormat="1" ht="20.25" customHeight="1">
      <c r="A14" s="567">
        <v>2020</v>
      </c>
      <c r="B14" s="568">
        <v>6</v>
      </c>
      <c r="C14" s="568">
        <v>98</v>
      </c>
      <c r="D14" s="568">
        <v>1980</v>
      </c>
      <c r="E14" s="568">
        <v>1039</v>
      </c>
      <c r="F14" s="568">
        <v>941</v>
      </c>
      <c r="G14" s="568">
        <v>234</v>
      </c>
      <c r="H14" s="568">
        <v>121</v>
      </c>
      <c r="I14" s="568">
        <v>113</v>
      </c>
      <c r="J14" s="568">
        <v>69</v>
      </c>
      <c r="K14" s="568">
        <v>35</v>
      </c>
      <c r="L14" s="568">
        <v>34</v>
      </c>
      <c r="M14" s="568">
        <v>785</v>
      </c>
      <c r="N14" s="568">
        <v>572</v>
      </c>
      <c r="O14" s="568">
        <v>678</v>
      </c>
      <c r="P14" s="568">
        <v>650</v>
      </c>
      <c r="Q14" s="568">
        <v>225140</v>
      </c>
      <c r="R14" s="568">
        <v>71719.97</v>
      </c>
      <c r="S14" s="832">
        <v>203</v>
      </c>
      <c r="T14" s="571">
        <v>2020</v>
      </c>
    </row>
    <row r="15" spans="1:20" s="549" customFormat="1" ht="20.25" customHeight="1">
      <c r="A15" s="572">
        <v>2021</v>
      </c>
      <c r="B15" s="573">
        <f>SUM('5-1.일반계고등학교(국공립)'!B15,'5-2.특성화고등학교(국공립)'!B15:B15)</f>
        <v>6</v>
      </c>
      <c r="C15" s="573">
        <f>SUM('5-1.일반계고등학교(국공립)'!C15,'5-2.특성화고등학교(국공립)'!C15)</f>
        <v>99</v>
      </c>
      <c r="D15" s="574">
        <f>SUM(E15:F15)</f>
        <v>1893</v>
      </c>
      <c r="E15" s="574">
        <f>SUM('5-1.일반계고등학교(국공립)'!E15,'5-2.특성화고등학교(국공립)'!E15)</f>
        <v>1006</v>
      </c>
      <c r="F15" s="574">
        <f>SUM('5-1.일반계고등학교(국공립)'!F15,'5-2.특성화고등학교(국공립)'!F15)</f>
        <v>887</v>
      </c>
      <c r="G15" s="574">
        <f>SUM(H15:I15)</f>
        <v>231</v>
      </c>
      <c r="H15" s="574">
        <f>SUM('5-1.일반계고등학교(국공립)'!H15,'5-2.특성화고등학교(국공립)'!H15)</f>
        <v>108</v>
      </c>
      <c r="I15" s="574">
        <f>SUM('5-1.일반계고등학교(국공립)'!I15,'5-2.특성화고등학교(국공립)'!I15)</f>
        <v>123</v>
      </c>
      <c r="J15" s="574">
        <f>SUM(K15:L15)</f>
        <v>51</v>
      </c>
      <c r="K15" s="574">
        <f>SUM('5-1.일반계고등학교(국공립)'!K15,'5-2.특성화고등학교(국공립)'!K15)</f>
        <v>36</v>
      </c>
      <c r="L15" s="574">
        <f>SUM('5-1.일반계고등학교(국공립)'!L15,'5-2.특성화고등학교(국공립)'!L15)</f>
        <v>15</v>
      </c>
      <c r="M15" s="574">
        <f>SUM('5-1.일반계고등학교(국공립)'!M15,'5-2.특성화고등학교(국공립)'!M15)</f>
        <v>672</v>
      </c>
      <c r="N15" s="574">
        <f>SUM('5-1.일반계고등학교(국공립)'!N15,'5-2.특성화고등학교(국공립)'!N15)</f>
        <v>492</v>
      </c>
      <c r="O15" s="573">
        <f>SUM('5-1.일반계고등학교(국공립)'!O15,'5-2.특성화고등학교(국공립)'!O15)</f>
        <v>666</v>
      </c>
      <c r="P15" s="573">
        <f>SUM('5-1.일반계고등학교(국공립)'!P15,'5-2.특성화고등학교(국공립)'!P15)</f>
        <v>596</v>
      </c>
      <c r="Q15" s="574">
        <f>SUM('5-1.일반계고등학교(국공립)'!Q15,'5-2.특성화고등학교(국공립)'!Q15)</f>
        <v>231846</v>
      </c>
      <c r="R15" s="574">
        <f>SUM('5-1.일반계고등학교(국공립)'!R15,'5-2.특성화고등학교(국공립)'!R15)</f>
        <v>77052</v>
      </c>
      <c r="S15" s="575">
        <f>SUM('5-1.일반계고등학교(국공립)'!S15,'5-2.특성화고등학교(국공립)'!S15)</f>
        <v>229</v>
      </c>
      <c r="T15" s="576">
        <v>2021</v>
      </c>
    </row>
    <row r="16" spans="1:20" ht="3" customHeight="1" thickBot="1">
      <c r="A16" s="257"/>
      <c r="B16" s="103"/>
      <c r="C16" s="103"/>
      <c r="D16" s="103"/>
      <c r="E16" s="250"/>
      <c r="F16" s="103"/>
      <c r="G16" s="103"/>
      <c r="H16" s="250"/>
      <c r="I16" s="103"/>
      <c r="J16" s="103"/>
      <c r="K16" s="250"/>
      <c r="L16" s="103"/>
      <c r="M16" s="250"/>
      <c r="N16" s="250"/>
      <c r="O16" s="251"/>
      <c r="P16" s="250"/>
      <c r="Q16" s="261"/>
      <c r="R16" s="250"/>
      <c r="S16" s="250"/>
      <c r="T16" s="259"/>
    </row>
    <row r="17" spans="5:20" ht="3" customHeight="1">
      <c r="E17" s="194"/>
      <c r="H17" s="194"/>
      <c r="K17" s="194"/>
      <c r="M17" s="194"/>
      <c r="N17" s="194"/>
      <c r="O17" s="252"/>
      <c r="P17" s="194"/>
      <c r="Q17" s="194"/>
      <c r="R17" s="194"/>
      <c r="S17" s="194"/>
      <c r="T17" s="95"/>
    </row>
    <row r="18" spans="1:19" s="94" customFormat="1" ht="12" customHeight="1">
      <c r="A18" s="109" t="s">
        <v>384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M18" s="162" t="s">
        <v>738</v>
      </c>
      <c r="N18" s="109"/>
      <c r="O18" s="109"/>
      <c r="P18" s="109"/>
      <c r="Q18" s="109"/>
      <c r="R18" s="109"/>
      <c r="S18" s="109"/>
    </row>
    <row r="19" spans="1:19" s="94" customFormat="1" ht="12" customHeight="1">
      <c r="A19" s="109" t="s">
        <v>385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M19" s="162" t="s">
        <v>739</v>
      </c>
      <c r="N19" s="109"/>
      <c r="O19" s="109"/>
      <c r="P19" s="109"/>
      <c r="Q19" s="109"/>
      <c r="R19" s="109"/>
      <c r="S19" s="109"/>
    </row>
    <row r="20" spans="1:19" s="95" customFormat="1" ht="12" customHeight="1">
      <c r="A20" s="109" t="s">
        <v>235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47" t="s">
        <v>175</v>
      </c>
      <c r="N20" s="109"/>
      <c r="O20" s="253"/>
      <c r="P20" s="109"/>
      <c r="Q20" s="109"/>
      <c r="R20" s="109"/>
      <c r="S20" s="109"/>
    </row>
    <row r="21" spans="3:15" ht="15">
      <c r="C21" s="123"/>
      <c r="O21" s="36"/>
    </row>
    <row r="22" spans="3:15" ht="15">
      <c r="C22" s="123"/>
      <c r="O22" s="36"/>
    </row>
    <row r="23" ht="15">
      <c r="O23" s="36"/>
    </row>
  </sheetData>
  <sheetProtection/>
  <mergeCells count="9">
    <mergeCell ref="T6:T10"/>
    <mergeCell ref="A6:A10"/>
    <mergeCell ref="M6:N6"/>
    <mergeCell ref="O6:P6"/>
    <mergeCell ref="J7:L7"/>
    <mergeCell ref="M7:N7"/>
    <mergeCell ref="O7:P7"/>
    <mergeCell ref="B6:B10"/>
    <mergeCell ref="C6:C10"/>
  </mergeCells>
  <printOptions/>
  <pageMargins left="0.98416668176651" right="0.98416668176651" top="0.590416669845581" bottom="0.59041666984558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02"/>
  <sheetViews>
    <sheetView zoomScaleSheetLayoutView="90" zoomScalePageLayoutView="0" workbookViewId="0" topLeftCell="A1">
      <selection activeCell="N16" sqref="N16"/>
    </sheetView>
  </sheetViews>
  <sheetFormatPr defaultColWidth="8.88671875" defaultRowHeight="13.5"/>
  <cols>
    <col min="1" max="1" width="10.21484375" style="115" customWidth="1"/>
    <col min="2" max="3" width="5.77734375" style="115" customWidth="1"/>
    <col min="4" max="12" width="5.3359375" style="115" customWidth="1"/>
    <col min="13" max="14" width="10.77734375" style="115" customWidth="1"/>
    <col min="15" max="15" width="10.77734375" style="254" customWidth="1"/>
    <col min="16" max="16" width="10.77734375" style="115" customWidth="1"/>
    <col min="17" max="19" width="9.77734375" style="115" customWidth="1"/>
    <col min="20" max="20" width="10.21484375" style="115" customWidth="1"/>
    <col min="21" max="22" width="0.78125" style="115" customWidth="1"/>
    <col min="23" max="16384" width="8.88671875" style="115" customWidth="1"/>
  </cols>
  <sheetData>
    <row r="1" spans="1:20" s="87" customFormat="1" ht="12" customHeight="1">
      <c r="A1" s="43" t="s">
        <v>174</v>
      </c>
      <c r="O1" s="241"/>
      <c r="T1" s="44" t="s">
        <v>1</v>
      </c>
    </row>
    <row r="2" spans="1:15" s="88" customFormat="1" ht="12" customHeight="1">
      <c r="A2" s="179"/>
      <c r="O2" s="242"/>
    </row>
    <row r="3" spans="1:20" s="117" customFormat="1" ht="22.5">
      <c r="A3" s="140" t="s">
        <v>236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 t="s">
        <v>4</v>
      </c>
      <c r="N3" s="140"/>
      <c r="O3" s="140"/>
      <c r="P3" s="140"/>
      <c r="Q3" s="140"/>
      <c r="R3" s="140"/>
      <c r="S3" s="140"/>
      <c r="T3" s="140"/>
    </row>
    <row r="4" spans="1:20" s="94" customFormat="1" ht="12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s="220" customFormat="1" ht="12" customHeight="1" thickBot="1">
      <c r="A5" s="220" t="s">
        <v>237</v>
      </c>
      <c r="J5" s="219"/>
      <c r="L5" s="12" t="s">
        <v>517</v>
      </c>
      <c r="M5" s="220" t="s">
        <v>56</v>
      </c>
      <c r="O5" s="244"/>
      <c r="T5" s="219" t="s">
        <v>748</v>
      </c>
    </row>
    <row r="6" spans="1:20" s="306" customFormat="1" ht="12" customHeight="1">
      <c r="A6" s="929" t="s">
        <v>327</v>
      </c>
      <c r="B6" s="938" t="s">
        <v>723</v>
      </c>
      <c r="C6" s="939" t="s">
        <v>724</v>
      </c>
      <c r="D6" s="385" t="s">
        <v>328</v>
      </c>
      <c r="E6" s="385"/>
      <c r="F6" s="386"/>
      <c r="G6" s="385" t="s">
        <v>333</v>
      </c>
      <c r="H6" s="385"/>
      <c r="I6" s="386"/>
      <c r="J6" s="387" t="s">
        <v>334</v>
      </c>
      <c r="K6" s="385"/>
      <c r="L6" s="386"/>
      <c r="M6" s="935" t="s">
        <v>330</v>
      </c>
      <c r="N6" s="936"/>
      <c r="O6" s="948" t="s">
        <v>721</v>
      </c>
      <c r="P6" s="936"/>
      <c r="Q6" s="386" t="s">
        <v>331</v>
      </c>
      <c r="R6" s="816" t="s">
        <v>749</v>
      </c>
      <c r="S6" s="384" t="s">
        <v>188</v>
      </c>
      <c r="T6" s="932" t="s">
        <v>44</v>
      </c>
    </row>
    <row r="7" spans="1:20" s="306" customFormat="1" ht="12" customHeight="1">
      <c r="A7" s="930"/>
      <c r="B7" s="933"/>
      <c r="C7" s="940"/>
      <c r="D7" s="355" t="s">
        <v>10</v>
      </c>
      <c r="E7" s="355"/>
      <c r="F7" s="356"/>
      <c r="G7" s="355" t="s">
        <v>13</v>
      </c>
      <c r="H7" s="355"/>
      <c r="I7" s="356"/>
      <c r="J7" s="934" t="s">
        <v>55</v>
      </c>
      <c r="K7" s="937"/>
      <c r="L7" s="931"/>
      <c r="M7" s="934" t="s">
        <v>732</v>
      </c>
      <c r="N7" s="931"/>
      <c r="O7" s="937" t="s">
        <v>727</v>
      </c>
      <c r="P7" s="931"/>
      <c r="Q7" s="360"/>
      <c r="R7" s="354"/>
      <c r="S7" s="361"/>
      <c r="T7" s="933"/>
    </row>
    <row r="8" spans="1:20" s="306" customFormat="1" ht="12" customHeight="1">
      <c r="A8" s="930"/>
      <c r="B8" s="933"/>
      <c r="C8" s="940"/>
      <c r="D8" s="358" t="s">
        <v>62</v>
      </c>
      <c r="E8" s="358" t="s">
        <v>63</v>
      </c>
      <c r="F8" s="358" t="s">
        <v>64</v>
      </c>
      <c r="G8" s="358" t="s">
        <v>62</v>
      </c>
      <c r="H8" s="358" t="s">
        <v>63</v>
      </c>
      <c r="I8" s="358" t="s">
        <v>64</v>
      </c>
      <c r="J8" s="363" t="s">
        <v>62</v>
      </c>
      <c r="K8" s="358" t="s">
        <v>63</v>
      </c>
      <c r="L8" s="361" t="s">
        <v>64</v>
      </c>
      <c r="M8" s="389" t="s">
        <v>185</v>
      </c>
      <c r="N8" s="359" t="s">
        <v>190</v>
      </c>
      <c r="O8" s="754" t="s">
        <v>191</v>
      </c>
      <c r="P8" s="754" t="s">
        <v>74</v>
      </c>
      <c r="Q8" s="358"/>
      <c r="R8" s="754" t="s">
        <v>696</v>
      </c>
      <c r="S8" s="361"/>
      <c r="T8" s="933"/>
    </row>
    <row r="9" spans="1:20" s="306" customFormat="1" ht="12" customHeight="1">
      <c r="A9" s="930"/>
      <c r="B9" s="933"/>
      <c r="C9" s="940"/>
      <c r="D9" s="358"/>
      <c r="E9" s="358"/>
      <c r="F9" s="358"/>
      <c r="G9" s="358"/>
      <c r="H9" s="358"/>
      <c r="I9" s="358"/>
      <c r="J9" s="363"/>
      <c r="K9" s="358"/>
      <c r="L9" s="361"/>
      <c r="M9" s="388"/>
      <c r="N9" s="361" t="s">
        <v>725</v>
      </c>
      <c r="O9" s="754" t="s">
        <v>728</v>
      </c>
      <c r="P9" s="358"/>
      <c r="Q9" s="358" t="s">
        <v>734</v>
      </c>
      <c r="R9" s="361" t="s">
        <v>737</v>
      </c>
      <c r="S9" s="363"/>
      <c r="T9" s="933"/>
    </row>
    <row r="10" spans="1:20" s="306" customFormat="1" ht="12" customHeight="1">
      <c r="A10" s="931"/>
      <c r="B10" s="934"/>
      <c r="C10" s="941"/>
      <c r="D10" s="356" t="s">
        <v>112</v>
      </c>
      <c r="E10" s="356" t="s">
        <v>113</v>
      </c>
      <c r="F10" s="356" t="s">
        <v>114</v>
      </c>
      <c r="G10" s="356" t="s">
        <v>112</v>
      </c>
      <c r="H10" s="356" t="s">
        <v>113</v>
      </c>
      <c r="I10" s="356" t="s">
        <v>114</v>
      </c>
      <c r="J10" s="364" t="s">
        <v>112</v>
      </c>
      <c r="K10" s="356" t="s">
        <v>113</v>
      </c>
      <c r="L10" s="364" t="s">
        <v>114</v>
      </c>
      <c r="M10" s="365" t="s">
        <v>14</v>
      </c>
      <c r="N10" s="392" t="s">
        <v>730</v>
      </c>
      <c r="O10" s="390" t="s">
        <v>729</v>
      </c>
      <c r="P10" s="391" t="s">
        <v>9</v>
      </c>
      <c r="Q10" s="391" t="s">
        <v>736</v>
      </c>
      <c r="R10" s="391" t="s">
        <v>697</v>
      </c>
      <c r="S10" s="364" t="s">
        <v>12</v>
      </c>
      <c r="T10" s="934"/>
    </row>
    <row r="11" spans="1:20" s="306" customFormat="1" ht="20.25" customHeight="1">
      <c r="A11" s="408">
        <v>2017</v>
      </c>
      <c r="B11" s="367">
        <v>3</v>
      </c>
      <c r="C11" s="367">
        <v>61</v>
      </c>
      <c r="D11" s="367">
        <v>1622</v>
      </c>
      <c r="E11" s="367">
        <v>829</v>
      </c>
      <c r="F11" s="367">
        <v>793</v>
      </c>
      <c r="G11" s="367">
        <v>133</v>
      </c>
      <c r="H11" s="367">
        <v>62</v>
      </c>
      <c r="I11" s="367">
        <v>71</v>
      </c>
      <c r="J11" s="367">
        <v>14</v>
      </c>
      <c r="K11" s="367">
        <v>7</v>
      </c>
      <c r="L11" s="367">
        <v>7</v>
      </c>
      <c r="M11" s="367">
        <v>594</v>
      </c>
      <c r="N11" s="367">
        <v>554</v>
      </c>
      <c r="O11" s="367">
        <v>514</v>
      </c>
      <c r="P11" s="367">
        <v>513</v>
      </c>
      <c r="Q11" s="367">
        <v>138762</v>
      </c>
      <c r="R11" s="367">
        <v>39579</v>
      </c>
      <c r="S11" s="409">
        <v>92</v>
      </c>
      <c r="T11" s="410">
        <v>2017</v>
      </c>
    </row>
    <row r="12" spans="1:20" s="306" customFormat="1" ht="20.25" customHeight="1">
      <c r="A12" s="408">
        <v>2018</v>
      </c>
      <c r="B12" s="367">
        <v>3</v>
      </c>
      <c r="C12" s="367">
        <v>60</v>
      </c>
      <c r="D12" s="367">
        <v>1487</v>
      </c>
      <c r="E12" s="367">
        <v>766</v>
      </c>
      <c r="F12" s="367">
        <v>721</v>
      </c>
      <c r="G12" s="367">
        <v>134</v>
      </c>
      <c r="H12" s="367">
        <v>64</v>
      </c>
      <c r="I12" s="367">
        <v>70</v>
      </c>
      <c r="J12" s="367">
        <v>13</v>
      </c>
      <c r="K12" s="367">
        <v>6</v>
      </c>
      <c r="L12" s="367">
        <v>7</v>
      </c>
      <c r="M12" s="367">
        <v>544</v>
      </c>
      <c r="N12" s="367">
        <v>511</v>
      </c>
      <c r="O12" s="367">
        <v>442</v>
      </c>
      <c r="P12" s="367">
        <v>439</v>
      </c>
      <c r="Q12" s="367">
        <v>127852</v>
      </c>
      <c r="R12" s="367">
        <v>34404</v>
      </c>
      <c r="S12" s="409">
        <v>79</v>
      </c>
      <c r="T12" s="410">
        <v>2018</v>
      </c>
    </row>
    <row r="13" spans="1:20" s="306" customFormat="1" ht="20.25" customHeight="1">
      <c r="A13" s="408">
        <v>2019</v>
      </c>
      <c r="B13" s="367">
        <v>3</v>
      </c>
      <c r="C13" s="367">
        <v>57</v>
      </c>
      <c r="D13" s="367">
        <v>1335</v>
      </c>
      <c r="E13" s="367">
        <v>697</v>
      </c>
      <c r="F13" s="367">
        <v>638</v>
      </c>
      <c r="G13" s="367">
        <v>128</v>
      </c>
      <c r="H13" s="367">
        <v>54</v>
      </c>
      <c r="I13" s="367">
        <v>74</v>
      </c>
      <c r="J13" s="367">
        <v>17</v>
      </c>
      <c r="K13" s="367">
        <v>8</v>
      </c>
      <c r="L13" s="367">
        <v>9</v>
      </c>
      <c r="M13" s="367">
        <v>564</v>
      </c>
      <c r="N13" s="367">
        <v>509</v>
      </c>
      <c r="O13" s="367">
        <v>419</v>
      </c>
      <c r="P13" s="367">
        <v>417</v>
      </c>
      <c r="Q13" s="367">
        <v>127643</v>
      </c>
      <c r="R13" s="367">
        <v>39630</v>
      </c>
      <c r="S13" s="409">
        <v>92</v>
      </c>
      <c r="T13" s="410">
        <v>2019</v>
      </c>
    </row>
    <row r="14" spans="1:20" s="306" customFormat="1" ht="20.25" customHeight="1">
      <c r="A14" s="408">
        <v>2020</v>
      </c>
      <c r="B14" s="367">
        <v>3</v>
      </c>
      <c r="C14" s="367">
        <v>53</v>
      </c>
      <c r="D14" s="367">
        <v>1231</v>
      </c>
      <c r="E14" s="367">
        <v>647</v>
      </c>
      <c r="F14" s="367">
        <v>584</v>
      </c>
      <c r="G14" s="367">
        <v>129</v>
      </c>
      <c r="H14" s="367">
        <v>57</v>
      </c>
      <c r="I14" s="367">
        <v>72</v>
      </c>
      <c r="J14" s="367">
        <v>16</v>
      </c>
      <c r="K14" s="367">
        <v>7</v>
      </c>
      <c r="L14" s="367">
        <v>9</v>
      </c>
      <c r="M14" s="367">
        <v>491</v>
      </c>
      <c r="N14" s="367">
        <v>450</v>
      </c>
      <c r="O14" s="367">
        <v>392</v>
      </c>
      <c r="P14" s="367">
        <v>392</v>
      </c>
      <c r="Q14" s="367">
        <v>127852</v>
      </c>
      <c r="R14" s="367">
        <v>34432</v>
      </c>
      <c r="S14" s="409">
        <v>99</v>
      </c>
      <c r="T14" s="410">
        <v>2020</v>
      </c>
    </row>
    <row r="15" spans="1:20" s="415" customFormat="1" ht="20.25" customHeight="1">
      <c r="A15" s="411">
        <v>2021</v>
      </c>
      <c r="B15" s="412">
        <f>SUM(B16:B18)</f>
        <v>3</v>
      </c>
      <c r="C15" s="412">
        <f aca="true" t="shared" si="0" ref="C15:S15">SUM(C16:C18)</f>
        <v>54</v>
      </c>
      <c r="D15" s="412">
        <f t="shared" si="0"/>
        <v>1182</v>
      </c>
      <c r="E15" s="412">
        <f t="shared" si="0"/>
        <v>616</v>
      </c>
      <c r="F15" s="412">
        <f t="shared" si="0"/>
        <v>566</v>
      </c>
      <c r="G15" s="412">
        <f t="shared" si="0"/>
        <v>127</v>
      </c>
      <c r="H15" s="412">
        <f t="shared" si="0"/>
        <v>48</v>
      </c>
      <c r="I15" s="412">
        <f t="shared" si="0"/>
        <v>79</v>
      </c>
      <c r="J15" s="412">
        <f t="shared" si="0"/>
        <v>13</v>
      </c>
      <c r="K15" s="412">
        <f t="shared" si="0"/>
        <v>6</v>
      </c>
      <c r="L15" s="412">
        <f t="shared" si="0"/>
        <v>7</v>
      </c>
      <c r="M15" s="412">
        <f t="shared" si="0"/>
        <v>426</v>
      </c>
      <c r="N15" s="412">
        <f t="shared" si="0"/>
        <v>384</v>
      </c>
      <c r="O15" s="412">
        <f t="shared" si="0"/>
        <v>386</v>
      </c>
      <c r="P15" s="412">
        <f t="shared" si="0"/>
        <v>386</v>
      </c>
      <c r="Q15" s="412">
        <f t="shared" si="0"/>
        <v>134558</v>
      </c>
      <c r="R15" s="412">
        <f t="shared" si="0"/>
        <v>39692</v>
      </c>
      <c r="S15" s="413">
        <f t="shared" si="0"/>
        <v>102</v>
      </c>
      <c r="T15" s="414">
        <v>2021</v>
      </c>
    </row>
    <row r="16" spans="1:20" s="415" customFormat="1" ht="20.25" customHeight="1">
      <c r="A16" s="362" t="s">
        <v>79</v>
      </c>
      <c r="B16" s="333">
        <v>1</v>
      </c>
      <c r="C16" s="333">
        <v>22</v>
      </c>
      <c r="D16" s="333">
        <f>SUM(E16:F16)</f>
        <v>499</v>
      </c>
      <c r="E16" s="333">
        <v>499</v>
      </c>
      <c r="F16" s="333">
        <v>0</v>
      </c>
      <c r="G16" s="333">
        <f>SUM(H16:I16)</f>
        <v>50</v>
      </c>
      <c r="H16" s="333">
        <v>19</v>
      </c>
      <c r="I16" s="333">
        <v>31</v>
      </c>
      <c r="J16" s="333">
        <f>SUM(K16:L16)</f>
        <v>3</v>
      </c>
      <c r="K16" s="333">
        <v>1</v>
      </c>
      <c r="L16" s="333">
        <v>2</v>
      </c>
      <c r="M16" s="333">
        <v>177</v>
      </c>
      <c r="N16" s="333">
        <v>163</v>
      </c>
      <c r="O16" s="333">
        <v>162</v>
      </c>
      <c r="P16" s="333">
        <v>162</v>
      </c>
      <c r="Q16" s="333">
        <v>82067</v>
      </c>
      <c r="R16" s="333">
        <v>18099</v>
      </c>
      <c r="S16" s="336">
        <v>38</v>
      </c>
      <c r="T16" s="410" t="s">
        <v>140</v>
      </c>
    </row>
    <row r="17" spans="1:20" s="415" customFormat="1" ht="23.25" customHeight="1">
      <c r="A17" s="362" t="s">
        <v>192</v>
      </c>
      <c r="B17" s="333">
        <v>1</v>
      </c>
      <c r="C17" s="333">
        <v>23</v>
      </c>
      <c r="D17" s="333">
        <f>SUM(E17:F17)</f>
        <v>501</v>
      </c>
      <c r="E17" s="333">
        <v>0</v>
      </c>
      <c r="F17" s="333">
        <v>501</v>
      </c>
      <c r="G17" s="333">
        <f>SUM(H17:I17)</f>
        <v>53</v>
      </c>
      <c r="H17" s="333">
        <v>18</v>
      </c>
      <c r="I17" s="333">
        <v>35</v>
      </c>
      <c r="J17" s="333">
        <f>SUM(K17:L17)</f>
        <v>4</v>
      </c>
      <c r="K17" s="333">
        <v>2</v>
      </c>
      <c r="L17" s="333">
        <v>2</v>
      </c>
      <c r="M17" s="333">
        <v>183</v>
      </c>
      <c r="N17" s="333">
        <v>155</v>
      </c>
      <c r="O17" s="333">
        <v>164</v>
      </c>
      <c r="P17" s="333">
        <v>164</v>
      </c>
      <c r="Q17" s="333">
        <v>25604</v>
      </c>
      <c r="R17" s="333">
        <v>11691</v>
      </c>
      <c r="S17" s="336">
        <v>46</v>
      </c>
      <c r="T17" s="416" t="s">
        <v>3</v>
      </c>
    </row>
    <row r="18" spans="1:20" s="415" customFormat="1" ht="20.25" customHeight="1">
      <c r="A18" s="362" t="s">
        <v>80</v>
      </c>
      <c r="B18" s="332">
        <v>1</v>
      </c>
      <c r="C18" s="333">
        <v>9</v>
      </c>
      <c r="D18" s="333">
        <f>SUM(E18:F18)</f>
        <v>182</v>
      </c>
      <c r="E18" s="333">
        <v>117</v>
      </c>
      <c r="F18" s="333">
        <v>65</v>
      </c>
      <c r="G18" s="333">
        <f>SUM(H18:I18)</f>
        <v>24</v>
      </c>
      <c r="H18" s="333">
        <v>11</v>
      </c>
      <c r="I18" s="333">
        <v>13</v>
      </c>
      <c r="J18" s="333">
        <f>SUM(K18:L18)</f>
        <v>6</v>
      </c>
      <c r="K18" s="333">
        <v>3</v>
      </c>
      <c r="L18" s="333">
        <v>3</v>
      </c>
      <c r="M18" s="333">
        <v>66</v>
      </c>
      <c r="N18" s="333">
        <v>66</v>
      </c>
      <c r="O18" s="333">
        <v>60</v>
      </c>
      <c r="P18" s="333">
        <v>60</v>
      </c>
      <c r="Q18" s="333">
        <v>26887</v>
      </c>
      <c r="R18" s="333">
        <v>9902</v>
      </c>
      <c r="S18" s="336">
        <v>18</v>
      </c>
      <c r="T18" s="417" t="s">
        <v>246</v>
      </c>
    </row>
    <row r="19" spans="1:20" s="94" customFormat="1" ht="1.5" customHeight="1">
      <c r="A19" s="99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98"/>
    </row>
    <row r="20" spans="1:20" s="94" customFormat="1" ht="0.75" customHeight="1" hidden="1">
      <c r="A20" s="99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61"/>
    </row>
    <row r="21" spans="1:20" s="94" customFormat="1" ht="0.75" customHeight="1" hidden="1">
      <c r="A21" s="99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61"/>
    </row>
    <row r="22" spans="1:20" s="36" customFormat="1" ht="1.5" customHeight="1" thickBot="1">
      <c r="A22" s="257"/>
      <c r="B22" s="103"/>
      <c r="C22" s="103"/>
      <c r="D22" s="103"/>
      <c r="E22" s="250"/>
      <c r="F22" s="103"/>
      <c r="G22" s="103"/>
      <c r="H22" s="250"/>
      <c r="I22" s="103"/>
      <c r="J22" s="103"/>
      <c r="K22" s="250"/>
      <c r="L22" s="103"/>
      <c r="M22" s="250"/>
      <c r="N22" s="250"/>
      <c r="O22" s="251"/>
      <c r="P22" s="250"/>
      <c r="Q22" s="250"/>
      <c r="R22" s="250"/>
      <c r="S22" s="258"/>
      <c r="T22" s="259"/>
    </row>
    <row r="23" spans="5:20" s="36" customFormat="1" ht="3" customHeight="1">
      <c r="E23" s="194"/>
      <c r="H23" s="194"/>
      <c r="K23" s="194"/>
      <c r="M23" s="194"/>
      <c r="N23" s="194"/>
      <c r="O23" s="252"/>
      <c r="P23" s="194"/>
      <c r="Q23" s="194"/>
      <c r="R23" s="194"/>
      <c r="S23" s="194"/>
      <c r="T23" s="95"/>
    </row>
    <row r="24" spans="1:19" s="94" customFormat="1" ht="12" customHeight="1">
      <c r="A24" s="109" t="s">
        <v>320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M24" s="162" t="s">
        <v>738</v>
      </c>
      <c r="N24" s="109"/>
      <c r="O24" s="109"/>
      <c r="P24" s="109"/>
      <c r="Q24" s="109"/>
      <c r="R24" s="109"/>
      <c r="S24" s="109"/>
    </row>
    <row r="25" spans="1:19" s="94" customFormat="1" ht="12" customHeight="1">
      <c r="A25" s="109" t="s">
        <v>326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M25" s="162" t="s">
        <v>739</v>
      </c>
      <c r="N25" s="109"/>
      <c r="O25" s="109"/>
      <c r="P25" s="109"/>
      <c r="Q25" s="109"/>
      <c r="R25" s="109"/>
      <c r="S25" s="109"/>
    </row>
    <row r="26" spans="1:19" s="95" customFormat="1" ht="12" customHeight="1">
      <c r="A26" s="109" t="s">
        <v>238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47" t="s">
        <v>175</v>
      </c>
      <c r="N26" s="109"/>
      <c r="O26" s="253"/>
      <c r="P26" s="109"/>
      <c r="Q26" s="109"/>
      <c r="R26" s="109"/>
      <c r="S26" s="109"/>
    </row>
    <row r="27" s="36" customFormat="1" ht="15">
      <c r="C27" s="123"/>
    </row>
    <row r="28" s="36" customFormat="1" ht="15">
      <c r="C28" s="123"/>
    </row>
    <row r="29" s="36" customFormat="1" ht="15"/>
    <row r="30" spans="2:19" s="36" customFormat="1" ht="15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="36" customFormat="1" ht="15">
      <c r="O31" s="38"/>
    </row>
    <row r="32" s="36" customFormat="1" ht="15">
      <c r="O32" s="38"/>
    </row>
    <row r="33" s="36" customFormat="1" ht="15">
      <c r="O33" s="38"/>
    </row>
    <row r="34" s="36" customFormat="1" ht="15">
      <c r="O34" s="38"/>
    </row>
    <row r="35" s="36" customFormat="1" ht="15">
      <c r="O35" s="38"/>
    </row>
    <row r="36" s="36" customFormat="1" ht="15">
      <c r="O36" s="38"/>
    </row>
    <row r="37" s="36" customFormat="1" ht="15">
      <c r="O37" s="38"/>
    </row>
    <row r="38" s="36" customFormat="1" ht="15">
      <c r="O38" s="38"/>
    </row>
    <row r="39" s="36" customFormat="1" ht="15">
      <c r="O39" s="38"/>
    </row>
    <row r="40" s="36" customFormat="1" ht="15">
      <c r="O40" s="38"/>
    </row>
    <row r="41" s="36" customFormat="1" ht="15">
      <c r="O41" s="38"/>
    </row>
    <row r="42" s="36" customFormat="1" ht="15">
      <c r="O42" s="38"/>
    </row>
    <row r="43" s="36" customFormat="1" ht="15">
      <c r="O43" s="38"/>
    </row>
    <row r="44" s="36" customFormat="1" ht="15">
      <c r="O44" s="38"/>
    </row>
    <row r="45" s="36" customFormat="1" ht="15">
      <c r="O45" s="38"/>
    </row>
    <row r="46" s="36" customFormat="1" ht="15">
      <c r="O46" s="38"/>
    </row>
    <row r="47" s="36" customFormat="1" ht="15">
      <c r="O47" s="38"/>
    </row>
    <row r="48" s="36" customFormat="1" ht="15">
      <c r="O48" s="38"/>
    </row>
    <row r="49" s="36" customFormat="1" ht="15">
      <c r="O49" s="38"/>
    </row>
    <row r="50" s="36" customFormat="1" ht="15">
      <c r="O50" s="38"/>
    </row>
    <row r="51" s="36" customFormat="1" ht="15">
      <c r="O51" s="38"/>
    </row>
    <row r="52" s="36" customFormat="1" ht="15">
      <c r="O52" s="38"/>
    </row>
    <row r="53" s="36" customFormat="1" ht="15">
      <c r="O53" s="38"/>
    </row>
    <row r="54" s="36" customFormat="1" ht="15">
      <c r="O54" s="38"/>
    </row>
    <row r="55" s="36" customFormat="1" ht="15">
      <c r="O55" s="38"/>
    </row>
    <row r="56" s="36" customFormat="1" ht="15">
      <c r="O56" s="38"/>
    </row>
    <row r="57" s="36" customFormat="1" ht="15">
      <c r="O57" s="38"/>
    </row>
    <row r="58" s="36" customFormat="1" ht="15">
      <c r="O58" s="38"/>
    </row>
    <row r="59" s="36" customFormat="1" ht="15">
      <c r="O59" s="38"/>
    </row>
    <row r="60" s="36" customFormat="1" ht="15">
      <c r="O60" s="38"/>
    </row>
    <row r="61" s="36" customFormat="1" ht="15">
      <c r="O61" s="38"/>
    </row>
    <row r="62" s="36" customFormat="1" ht="15">
      <c r="O62" s="38"/>
    </row>
    <row r="63" s="36" customFormat="1" ht="15">
      <c r="O63" s="38"/>
    </row>
    <row r="64" s="36" customFormat="1" ht="15">
      <c r="O64" s="38"/>
    </row>
    <row r="65" s="36" customFormat="1" ht="15">
      <c r="O65" s="38"/>
    </row>
    <row r="66" s="36" customFormat="1" ht="15">
      <c r="O66" s="38"/>
    </row>
    <row r="67" s="36" customFormat="1" ht="15">
      <c r="O67" s="38"/>
    </row>
    <row r="68" s="36" customFormat="1" ht="15">
      <c r="O68" s="38"/>
    </row>
    <row r="69" s="36" customFormat="1" ht="15">
      <c r="O69" s="38"/>
    </row>
    <row r="70" s="36" customFormat="1" ht="15">
      <c r="O70" s="38"/>
    </row>
    <row r="71" s="36" customFormat="1" ht="15">
      <c r="O71" s="38"/>
    </row>
    <row r="72" s="36" customFormat="1" ht="15">
      <c r="O72" s="38"/>
    </row>
    <row r="73" s="36" customFormat="1" ht="15">
      <c r="O73" s="38"/>
    </row>
    <row r="74" s="36" customFormat="1" ht="15">
      <c r="O74" s="38"/>
    </row>
    <row r="75" s="36" customFormat="1" ht="15">
      <c r="O75" s="38"/>
    </row>
    <row r="76" s="36" customFormat="1" ht="15">
      <c r="O76" s="38"/>
    </row>
    <row r="77" s="36" customFormat="1" ht="15">
      <c r="O77" s="38"/>
    </row>
    <row r="78" s="36" customFormat="1" ht="15">
      <c r="O78" s="38"/>
    </row>
    <row r="79" s="36" customFormat="1" ht="15">
      <c r="O79" s="38"/>
    </row>
    <row r="80" s="36" customFormat="1" ht="15">
      <c r="O80" s="38"/>
    </row>
    <row r="81" s="36" customFormat="1" ht="15">
      <c r="O81" s="38"/>
    </row>
    <row r="82" s="36" customFormat="1" ht="15">
      <c r="O82" s="38"/>
    </row>
    <row r="83" s="36" customFormat="1" ht="15">
      <c r="O83" s="38"/>
    </row>
    <row r="84" s="36" customFormat="1" ht="15">
      <c r="O84" s="38"/>
    </row>
    <row r="85" s="36" customFormat="1" ht="15">
      <c r="O85" s="38"/>
    </row>
    <row r="86" s="36" customFormat="1" ht="15">
      <c r="O86" s="38"/>
    </row>
    <row r="87" s="36" customFormat="1" ht="15">
      <c r="O87" s="38"/>
    </row>
    <row r="88" s="36" customFormat="1" ht="15">
      <c r="O88" s="38"/>
    </row>
    <row r="89" s="36" customFormat="1" ht="15">
      <c r="O89" s="38"/>
    </row>
    <row r="90" s="36" customFormat="1" ht="15">
      <c r="O90" s="38"/>
    </row>
    <row r="91" s="36" customFormat="1" ht="15">
      <c r="O91" s="38"/>
    </row>
    <row r="92" s="36" customFormat="1" ht="15">
      <c r="O92" s="38"/>
    </row>
    <row r="93" s="36" customFormat="1" ht="15">
      <c r="O93" s="38"/>
    </row>
    <row r="94" s="36" customFormat="1" ht="15">
      <c r="O94" s="38"/>
    </row>
    <row r="95" s="36" customFormat="1" ht="15">
      <c r="O95" s="38"/>
    </row>
    <row r="96" s="36" customFormat="1" ht="15">
      <c r="O96" s="38"/>
    </row>
    <row r="97" s="36" customFormat="1" ht="15">
      <c r="O97" s="38"/>
    </row>
    <row r="98" s="36" customFormat="1" ht="15">
      <c r="O98" s="38"/>
    </row>
    <row r="99" s="36" customFormat="1" ht="15">
      <c r="O99" s="38"/>
    </row>
    <row r="100" s="36" customFormat="1" ht="15">
      <c r="O100" s="38"/>
    </row>
    <row r="101" s="36" customFormat="1" ht="15">
      <c r="O101" s="38"/>
    </row>
    <row r="102" s="36" customFormat="1" ht="15">
      <c r="O102" s="38"/>
    </row>
    <row r="103" s="36" customFormat="1" ht="15">
      <c r="O103" s="38"/>
    </row>
    <row r="104" s="36" customFormat="1" ht="15">
      <c r="O104" s="38"/>
    </row>
    <row r="105" s="36" customFormat="1" ht="15">
      <c r="O105" s="38"/>
    </row>
    <row r="106" s="36" customFormat="1" ht="15">
      <c r="O106" s="38"/>
    </row>
    <row r="107" s="36" customFormat="1" ht="15">
      <c r="O107" s="38"/>
    </row>
    <row r="108" s="36" customFormat="1" ht="15">
      <c r="O108" s="38"/>
    </row>
    <row r="109" s="36" customFormat="1" ht="15">
      <c r="O109" s="38"/>
    </row>
    <row r="110" s="36" customFormat="1" ht="15">
      <c r="O110" s="38"/>
    </row>
    <row r="111" s="36" customFormat="1" ht="15">
      <c r="O111" s="38"/>
    </row>
    <row r="112" s="36" customFormat="1" ht="15">
      <c r="O112" s="38"/>
    </row>
    <row r="113" s="36" customFormat="1" ht="15">
      <c r="O113" s="38"/>
    </row>
    <row r="114" s="36" customFormat="1" ht="15">
      <c r="O114" s="38"/>
    </row>
    <row r="115" s="36" customFormat="1" ht="15">
      <c r="O115" s="38"/>
    </row>
    <row r="116" s="36" customFormat="1" ht="15">
      <c r="O116" s="38"/>
    </row>
    <row r="117" s="36" customFormat="1" ht="15">
      <c r="O117" s="38"/>
    </row>
    <row r="118" s="36" customFormat="1" ht="15">
      <c r="O118" s="38"/>
    </row>
    <row r="119" s="36" customFormat="1" ht="15">
      <c r="O119" s="38"/>
    </row>
    <row r="120" s="36" customFormat="1" ht="15">
      <c r="O120" s="38"/>
    </row>
    <row r="121" s="36" customFormat="1" ht="15">
      <c r="O121" s="38"/>
    </row>
    <row r="122" s="36" customFormat="1" ht="15">
      <c r="O122" s="38"/>
    </row>
    <row r="123" s="36" customFormat="1" ht="15">
      <c r="O123" s="38"/>
    </row>
    <row r="124" s="36" customFormat="1" ht="15">
      <c r="O124" s="38"/>
    </row>
    <row r="125" s="36" customFormat="1" ht="15">
      <c r="O125" s="38"/>
    </row>
    <row r="126" s="36" customFormat="1" ht="15">
      <c r="O126" s="38"/>
    </row>
    <row r="127" s="36" customFormat="1" ht="15">
      <c r="O127" s="38"/>
    </row>
    <row r="128" s="36" customFormat="1" ht="15">
      <c r="O128" s="38"/>
    </row>
    <row r="129" s="36" customFormat="1" ht="15">
      <c r="O129" s="38"/>
    </row>
    <row r="130" s="36" customFormat="1" ht="15">
      <c r="O130" s="38"/>
    </row>
    <row r="131" s="36" customFormat="1" ht="15">
      <c r="O131" s="38"/>
    </row>
    <row r="132" s="36" customFormat="1" ht="15">
      <c r="O132" s="38"/>
    </row>
    <row r="133" s="36" customFormat="1" ht="15">
      <c r="O133" s="38"/>
    </row>
    <row r="134" s="36" customFormat="1" ht="15">
      <c r="O134" s="38"/>
    </row>
    <row r="135" s="36" customFormat="1" ht="15">
      <c r="O135" s="38"/>
    </row>
    <row r="136" s="36" customFormat="1" ht="15">
      <c r="O136" s="38"/>
    </row>
    <row r="137" s="36" customFormat="1" ht="15">
      <c r="O137" s="38"/>
    </row>
    <row r="138" s="36" customFormat="1" ht="15">
      <c r="O138" s="38"/>
    </row>
    <row r="139" s="36" customFormat="1" ht="15">
      <c r="O139" s="38"/>
    </row>
    <row r="140" s="36" customFormat="1" ht="15">
      <c r="O140" s="38"/>
    </row>
    <row r="141" s="36" customFormat="1" ht="15">
      <c r="O141" s="38"/>
    </row>
    <row r="142" s="36" customFormat="1" ht="15">
      <c r="O142" s="38"/>
    </row>
    <row r="143" s="36" customFormat="1" ht="15">
      <c r="O143" s="38"/>
    </row>
    <row r="144" s="36" customFormat="1" ht="15">
      <c r="O144" s="38"/>
    </row>
    <row r="145" s="36" customFormat="1" ht="15">
      <c r="O145" s="38"/>
    </row>
    <row r="146" s="36" customFormat="1" ht="15">
      <c r="O146" s="38"/>
    </row>
    <row r="147" s="36" customFormat="1" ht="15">
      <c r="O147" s="38"/>
    </row>
    <row r="148" s="36" customFormat="1" ht="15">
      <c r="O148" s="38"/>
    </row>
    <row r="149" s="36" customFormat="1" ht="15">
      <c r="O149" s="38"/>
    </row>
    <row r="150" s="36" customFormat="1" ht="15">
      <c r="O150" s="38"/>
    </row>
    <row r="151" s="36" customFormat="1" ht="15">
      <c r="O151" s="38"/>
    </row>
    <row r="152" s="36" customFormat="1" ht="15">
      <c r="O152" s="38"/>
    </row>
    <row r="153" s="36" customFormat="1" ht="15">
      <c r="O153" s="38"/>
    </row>
    <row r="154" s="36" customFormat="1" ht="15">
      <c r="O154" s="38"/>
    </row>
    <row r="155" s="36" customFormat="1" ht="15">
      <c r="O155" s="38"/>
    </row>
    <row r="156" s="36" customFormat="1" ht="15">
      <c r="O156" s="38"/>
    </row>
    <row r="157" s="36" customFormat="1" ht="15">
      <c r="O157" s="38"/>
    </row>
    <row r="158" s="36" customFormat="1" ht="15">
      <c r="O158" s="38"/>
    </row>
    <row r="159" s="36" customFormat="1" ht="15">
      <c r="O159" s="38"/>
    </row>
    <row r="160" s="36" customFormat="1" ht="15">
      <c r="O160" s="38"/>
    </row>
    <row r="161" s="36" customFormat="1" ht="15">
      <c r="O161" s="38"/>
    </row>
    <row r="162" s="36" customFormat="1" ht="15">
      <c r="O162" s="38"/>
    </row>
    <row r="163" s="36" customFormat="1" ht="15">
      <c r="O163" s="38"/>
    </row>
    <row r="164" s="36" customFormat="1" ht="15">
      <c r="O164" s="38"/>
    </row>
    <row r="165" s="36" customFormat="1" ht="15">
      <c r="O165" s="38"/>
    </row>
    <row r="166" s="36" customFormat="1" ht="15">
      <c r="O166" s="38"/>
    </row>
    <row r="167" s="36" customFormat="1" ht="15">
      <c r="O167" s="38"/>
    </row>
    <row r="168" s="36" customFormat="1" ht="15">
      <c r="O168" s="38"/>
    </row>
    <row r="169" s="36" customFormat="1" ht="15">
      <c r="O169" s="38"/>
    </row>
    <row r="170" s="36" customFormat="1" ht="15">
      <c r="O170" s="38"/>
    </row>
    <row r="171" s="36" customFormat="1" ht="15">
      <c r="O171" s="38"/>
    </row>
    <row r="172" s="36" customFormat="1" ht="15">
      <c r="O172" s="38"/>
    </row>
    <row r="173" s="36" customFormat="1" ht="15">
      <c r="O173" s="38"/>
    </row>
    <row r="174" s="36" customFormat="1" ht="15">
      <c r="O174" s="38"/>
    </row>
    <row r="175" s="36" customFormat="1" ht="15">
      <c r="O175" s="38"/>
    </row>
    <row r="176" s="36" customFormat="1" ht="15">
      <c r="O176" s="38"/>
    </row>
    <row r="177" s="36" customFormat="1" ht="15">
      <c r="O177" s="38"/>
    </row>
    <row r="178" s="36" customFormat="1" ht="15">
      <c r="O178" s="38"/>
    </row>
    <row r="179" s="36" customFormat="1" ht="15">
      <c r="O179" s="38"/>
    </row>
    <row r="180" s="36" customFormat="1" ht="15">
      <c r="O180" s="38"/>
    </row>
    <row r="181" s="36" customFormat="1" ht="15">
      <c r="O181" s="38"/>
    </row>
    <row r="182" s="36" customFormat="1" ht="15">
      <c r="O182" s="38"/>
    </row>
    <row r="183" s="36" customFormat="1" ht="15">
      <c r="O183" s="38"/>
    </row>
    <row r="184" s="36" customFormat="1" ht="15">
      <c r="O184" s="38"/>
    </row>
    <row r="185" s="36" customFormat="1" ht="15">
      <c r="O185" s="38"/>
    </row>
    <row r="186" s="36" customFormat="1" ht="15">
      <c r="O186" s="38"/>
    </row>
    <row r="187" s="36" customFormat="1" ht="15">
      <c r="O187" s="38"/>
    </row>
    <row r="188" s="36" customFormat="1" ht="15">
      <c r="O188" s="38"/>
    </row>
    <row r="189" s="36" customFormat="1" ht="15">
      <c r="O189" s="38"/>
    </row>
    <row r="190" s="36" customFormat="1" ht="15">
      <c r="O190" s="38"/>
    </row>
    <row r="191" s="36" customFormat="1" ht="15">
      <c r="O191" s="38"/>
    </row>
    <row r="192" s="36" customFormat="1" ht="15">
      <c r="O192" s="38"/>
    </row>
    <row r="193" s="36" customFormat="1" ht="15">
      <c r="O193" s="38"/>
    </row>
    <row r="194" s="36" customFormat="1" ht="15">
      <c r="O194" s="38"/>
    </row>
    <row r="195" s="36" customFormat="1" ht="15">
      <c r="O195" s="38"/>
    </row>
    <row r="196" s="36" customFormat="1" ht="15">
      <c r="O196" s="38"/>
    </row>
    <row r="197" s="36" customFormat="1" ht="15">
      <c r="O197" s="38"/>
    </row>
    <row r="198" s="36" customFormat="1" ht="15">
      <c r="O198" s="38"/>
    </row>
    <row r="199" s="36" customFormat="1" ht="15">
      <c r="O199" s="38"/>
    </row>
    <row r="200" s="36" customFormat="1" ht="15">
      <c r="O200" s="38"/>
    </row>
    <row r="201" s="36" customFormat="1" ht="15">
      <c r="O201" s="38"/>
    </row>
    <row r="202" s="36" customFormat="1" ht="15">
      <c r="O202" s="38"/>
    </row>
  </sheetData>
  <sheetProtection/>
  <mergeCells count="9">
    <mergeCell ref="T6:T10"/>
    <mergeCell ref="A6:A10"/>
    <mergeCell ref="M6:N6"/>
    <mergeCell ref="O6:P6"/>
    <mergeCell ref="J7:L7"/>
    <mergeCell ref="M7:N7"/>
    <mergeCell ref="O7:P7"/>
    <mergeCell ref="B6:B10"/>
    <mergeCell ref="C6:C10"/>
  </mergeCells>
  <printOptions/>
  <pageMargins left="0.984251968503937" right="0.984251968503937" top="0.5905511811023623" bottom="0.5905511811023623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05"/>
  <sheetViews>
    <sheetView tabSelected="1" zoomScaleSheetLayoutView="90" zoomScalePageLayoutView="0" workbookViewId="0" topLeftCell="F1">
      <selection activeCell="N29" sqref="N29"/>
    </sheetView>
  </sheetViews>
  <sheetFormatPr defaultColWidth="8.88671875" defaultRowHeight="13.5"/>
  <cols>
    <col min="1" max="1" width="10.21484375" style="115" customWidth="1"/>
    <col min="2" max="3" width="5.77734375" style="115" customWidth="1"/>
    <col min="4" max="12" width="4.77734375" style="115" customWidth="1"/>
    <col min="13" max="14" width="10.77734375" style="115" customWidth="1"/>
    <col min="15" max="15" width="10.77734375" style="254" customWidth="1"/>
    <col min="16" max="16" width="10.77734375" style="115" customWidth="1"/>
    <col min="17" max="19" width="9.77734375" style="115" customWidth="1"/>
    <col min="20" max="20" width="10.88671875" style="115" customWidth="1"/>
    <col min="21" max="22" width="0.671875" style="115" customWidth="1"/>
    <col min="23" max="16384" width="8.88671875" style="115" customWidth="1"/>
  </cols>
  <sheetData>
    <row r="1" spans="1:20" s="552" customFormat="1" ht="12" customHeight="1">
      <c r="A1" s="550" t="s">
        <v>174</v>
      </c>
      <c r="O1" s="577"/>
      <c r="T1" s="551" t="s">
        <v>1</v>
      </c>
    </row>
    <row r="2" spans="1:15" s="88" customFormat="1" ht="12" customHeight="1">
      <c r="A2" s="179"/>
      <c r="O2" s="242"/>
    </row>
    <row r="3" spans="1:20" s="117" customFormat="1" ht="22.5">
      <c r="A3" s="140" t="s">
        <v>528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 t="s">
        <v>529</v>
      </c>
      <c r="N3" s="140"/>
      <c r="O3" s="140"/>
      <c r="P3" s="140"/>
      <c r="Q3" s="140"/>
      <c r="R3" s="140"/>
      <c r="S3" s="140"/>
      <c r="T3" s="140"/>
    </row>
    <row r="4" spans="1:20" s="94" customFormat="1" ht="12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</row>
    <row r="5" spans="1:20" s="220" customFormat="1" ht="12" customHeight="1" thickBot="1">
      <c r="A5" s="220" t="s">
        <v>237</v>
      </c>
      <c r="J5" s="219"/>
      <c r="L5" s="12" t="s">
        <v>518</v>
      </c>
      <c r="M5" s="220" t="s">
        <v>56</v>
      </c>
      <c r="O5" s="244"/>
      <c r="T5" s="219" t="s">
        <v>740</v>
      </c>
    </row>
    <row r="6" spans="1:20" s="220" customFormat="1" ht="12" customHeight="1">
      <c r="A6" s="929" t="s">
        <v>338</v>
      </c>
      <c r="B6" s="938" t="s">
        <v>723</v>
      </c>
      <c r="C6" s="939" t="s">
        <v>724</v>
      </c>
      <c r="D6" s="385" t="s">
        <v>328</v>
      </c>
      <c r="E6" s="385"/>
      <c r="F6" s="386"/>
      <c r="G6" s="385" t="s">
        <v>329</v>
      </c>
      <c r="H6" s="385"/>
      <c r="I6" s="386"/>
      <c r="J6" s="387" t="s">
        <v>332</v>
      </c>
      <c r="K6" s="385"/>
      <c r="L6" s="386"/>
      <c r="M6" s="935" t="s">
        <v>330</v>
      </c>
      <c r="N6" s="936"/>
      <c r="O6" s="948" t="s">
        <v>721</v>
      </c>
      <c r="P6" s="936"/>
      <c r="Q6" s="386" t="s">
        <v>352</v>
      </c>
      <c r="R6" s="816" t="s">
        <v>750</v>
      </c>
      <c r="S6" s="384" t="s">
        <v>188</v>
      </c>
      <c r="T6" s="932" t="s">
        <v>44</v>
      </c>
    </row>
    <row r="7" spans="1:20" s="220" customFormat="1" ht="12" customHeight="1">
      <c r="A7" s="930"/>
      <c r="B7" s="933"/>
      <c r="C7" s="940"/>
      <c r="D7" s="355" t="s">
        <v>10</v>
      </c>
      <c r="E7" s="355"/>
      <c r="F7" s="356"/>
      <c r="G7" s="355" t="s">
        <v>13</v>
      </c>
      <c r="H7" s="355"/>
      <c r="I7" s="356"/>
      <c r="J7" s="357" t="s">
        <v>55</v>
      </c>
      <c r="K7" s="355"/>
      <c r="L7" s="356"/>
      <c r="M7" s="934" t="s">
        <v>732</v>
      </c>
      <c r="N7" s="931"/>
      <c r="O7" s="937" t="s">
        <v>727</v>
      </c>
      <c r="P7" s="931"/>
      <c r="Q7" s="360"/>
      <c r="R7" s="354"/>
      <c r="S7" s="361"/>
      <c r="T7" s="933"/>
    </row>
    <row r="8" spans="1:20" s="220" customFormat="1" ht="12" customHeight="1">
      <c r="A8" s="930"/>
      <c r="B8" s="933"/>
      <c r="C8" s="940"/>
      <c r="D8" s="358" t="s">
        <v>62</v>
      </c>
      <c r="E8" s="358" t="s">
        <v>63</v>
      </c>
      <c r="F8" s="358" t="s">
        <v>64</v>
      </c>
      <c r="G8" s="358" t="s">
        <v>62</v>
      </c>
      <c r="H8" s="358" t="s">
        <v>63</v>
      </c>
      <c r="I8" s="358" t="s">
        <v>64</v>
      </c>
      <c r="J8" s="363" t="s">
        <v>62</v>
      </c>
      <c r="K8" s="358" t="s">
        <v>63</v>
      </c>
      <c r="L8" s="361" t="s">
        <v>64</v>
      </c>
      <c r="M8" s="389" t="s">
        <v>185</v>
      </c>
      <c r="N8" s="359" t="s">
        <v>190</v>
      </c>
      <c r="O8" s="362" t="s">
        <v>191</v>
      </c>
      <c r="P8" s="362" t="s">
        <v>74</v>
      </c>
      <c r="Q8" s="358"/>
      <c r="R8" s="754" t="s">
        <v>696</v>
      </c>
      <c r="S8" s="361"/>
      <c r="T8" s="933"/>
    </row>
    <row r="9" spans="1:20" s="220" customFormat="1" ht="12" customHeight="1">
      <c r="A9" s="930"/>
      <c r="B9" s="933"/>
      <c r="C9" s="940"/>
      <c r="D9" s="358"/>
      <c r="E9" s="358"/>
      <c r="F9" s="358"/>
      <c r="G9" s="358"/>
      <c r="H9" s="358"/>
      <c r="I9" s="358"/>
      <c r="J9" s="363"/>
      <c r="K9" s="358"/>
      <c r="L9" s="361"/>
      <c r="M9" s="388"/>
      <c r="N9" s="361" t="s">
        <v>725</v>
      </c>
      <c r="O9" s="362" t="s">
        <v>728</v>
      </c>
      <c r="P9" s="358"/>
      <c r="Q9" s="358" t="s">
        <v>734</v>
      </c>
      <c r="R9" s="361" t="s">
        <v>737</v>
      </c>
      <c r="S9" s="363"/>
      <c r="T9" s="933"/>
    </row>
    <row r="10" spans="1:20" s="220" customFormat="1" ht="12" customHeight="1">
      <c r="A10" s="931"/>
      <c r="B10" s="934"/>
      <c r="C10" s="941"/>
      <c r="D10" s="356" t="s">
        <v>112</v>
      </c>
      <c r="E10" s="356" t="s">
        <v>113</v>
      </c>
      <c r="F10" s="356" t="s">
        <v>114</v>
      </c>
      <c r="G10" s="356" t="s">
        <v>112</v>
      </c>
      <c r="H10" s="356" t="s">
        <v>113</v>
      </c>
      <c r="I10" s="356" t="s">
        <v>114</v>
      </c>
      <c r="J10" s="364" t="s">
        <v>112</v>
      </c>
      <c r="K10" s="356" t="s">
        <v>113</v>
      </c>
      <c r="L10" s="364" t="s">
        <v>114</v>
      </c>
      <c r="M10" s="365" t="s">
        <v>14</v>
      </c>
      <c r="N10" s="392" t="s">
        <v>730</v>
      </c>
      <c r="O10" s="390" t="s">
        <v>729</v>
      </c>
      <c r="P10" s="391" t="s">
        <v>9</v>
      </c>
      <c r="Q10" s="391" t="s">
        <v>736</v>
      </c>
      <c r="R10" s="391" t="s">
        <v>697</v>
      </c>
      <c r="S10" s="364" t="s">
        <v>12</v>
      </c>
      <c r="T10" s="934"/>
    </row>
    <row r="11" spans="1:20" s="220" customFormat="1" ht="20.25" customHeight="1">
      <c r="A11" s="408">
        <v>2017</v>
      </c>
      <c r="B11" s="815">
        <v>3</v>
      </c>
      <c r="C11" s="333">
        <v>45</v>
      </c>
      <c r="D11" s="333">
        <v>934</v>
      </c>
      <c r="E11" s="333">
        <v>520</v>
      </c>
      <c r="F11" s="333">
        <v>414</v>
      </c>
      <c r="G11" s="333">
        <v>102</v>
      </c>
      <c r="H11" s="333">
        <v>62</v>
      </c>
      <c r="I11" s="333">
        <v>40</v>
      </c>
      <c r="J11" s="333">
        <v>45</v>
      </c>
      <c r="K11" s="333">
        <v>31</v>
      </c>
      <c r="L11" s="333">
        <v>14</v>
      </c>
      <c r="M11" s="333">
        <v>356</v>
      </c>
      <c r="N11" s="333">
        <v>111</v>
      </c>
      <c r="O11" s="333">
        <v>300</v>
      </c>
      <c r="P11" s="333">
        <v>279</v>
      </c>
      <c r="Q11" s="333">
        <v>102496</v>
      </c>
      <c r="R11" s="333">
        <v>35973</v>
      </c>
      <c r="S11" s="336">
        <v>119</v>
      </c>
      <c r="T11" s="410">
        <v>2017</v>
      </c>
    </row>
    <row r="12" spans="1:20" s="220" customFormat="1" ht="20.25" customHeight="1">
      <c r="A12" s="408">
        <v>2018</v>
      </c>
      <c r="B12" s="757">
        <v>3</v>
      </c>
      <c r="C12" s="333">
        <v>44</v>
      </c>
      <c r="D12" s="333">
        <v>848</v>
      </c>
      <c r="E12" s="333">
        <v>470</v>
      </c>
      <c r="F12" s="333">
        <v>378</v>
      </c>
      <c r="G12" s="333">
        <v>105</v>
      </c>
      <c r="H12" s="333">
        <v>64</v>
      </c>
      <c r="I12" s="333">
        <v>41</v>
      </c>
      <c r="J12" s="333">
        <v>45</v>
      </c>
      <c r="K12" s="333">
        <v>31</v>
      </c>
      <c r="L12" s="333">
        <v>14</v>
      </c>
      <c r="M12" s="333">
        <v>316</v>
      </c>
      <c r="N12" s="333">
        <v>77</v>
      </c>
      <c r="O12" s="333">
        <v>293</v>
      </c>
      <c r="P12" s="333">
        <v>246</v>
      </c>
      <c r="Q12" s="333">
        <v>102496</v>
      </c>
      <c r="R12" s="333">
        <v>37359</v>
      </c>
      <c r="S12" s="336">
        <v>119</v>
      </c>
      <c r="T12" s="410">
        <v>2018</v>
      </c>
    </row>
    <row r="13" spans="1:20" s="220" customFormat="1" ht="20.25" customHeight="1">
      <c r="A13" s="408">
        <v>2019</v>
      </c>
      <c r="B13" s="757">
        <v>3</v>
      </c>
      <c r="C13" s="333">
        <v>44</v>
      </c>
      <c r="D13" s="333">
        <v>772</v>
      </c>
      <c r="E13" s="333">
        <v>407</v>
      </c>
      <c r="F13" s="333">
        <v>365</v>
      </c>
      <c r="G13" s="333">
        <v>103</v>
      </c>
      <c r="H13" s="333">
        <v>67</v>
      </c>
      <c r="I13" s="333">
        <v>36</v>
      </c>
      <c r="J13" s="333">
        <v>55</v>
      </c>
      <c r="K13" s="333">
        <v>33</v>
      </c>
      <c r="L13" s="333">
        <v>22</v>
      </c>
      <c r="M13" s="333">
        <v>327</v>
      </c>
      <c r="N13" s="333">
        <v>125</v>
      </c>
      <c r="O13" s="333">
        <v>294</v>
      </c>
      <c r="P13" s="333">
        <v>263</v>
      </c>
      <c r="Q13" s="333">
        <v>97288</v>
      </c>
      <c r="R13" s="333">
        <v>37360</v>
      </c>
      <c r="S13" s="336">
        <v>104</v>
      </c>
      <c r="T13" s="410">
        <v>2019</v>
      </c>
    </row>
    <row r="14" spans="1:20" s="220" customFormat="1" ht="20.25" customHeight="1">
      <c r="A14" s="408">
        <v>2020</v>
      </c>
      <c r="B14" s="757">
        <v>3</v>
      </c>
      <c r="C14" s="333">
        <v>45</v>
      </c>
      <c r="D14" s="333">
        <v>749</v>
      </c>
      <c r="E14" s="333">
        <v>392</v>
      </c>
      <c r="F14" s="333">
        <v>357</v>
      </c>
      <c r="G14" s="333">
        <v>105</v>
      </c>
      <c r="H14" s="333">
        <v>64</v>
      </c>
      <c r="I14" s="333">
        <v>41</v>
      </c>
      <c r="J14" s="333">
        <v>53</v>
      </c>
      <c r="K14" s="333">
        <v>28</v>
      </c>
      <c r="L14" s="333">
        <v>25</v>
      </c>
      <c r="M14" s="333">
        <v>294</v>
      </c>
      <c r="N14" s="333">
        <v>122</v>
      </c>
      <c r="O14" s="333">
        <v>286</v>
      </c>
      <c r="P14" s="333">
        <v>258</v>
      </c>
      <c r="Q14" s="333">
        <v>97288</v>
      </c>
      <c r="R14" s="333">
        <v>37287.97</v>
      </c>
      <c r="S14" s="336">
        <v>104</v>
      </c>
      <c r="T14" s="410">
        <v>2020</v>
      </c>
    </row>
    <row r="15" spans="1:20" s="255" customFormat="1" ht="20.25" customHeight="1">
      <c r="A15" s="411">
        <v>2021</v>
      </c>
      <c r="B15" s="756">
        <f>SUM(B16:B18)</f>
        <v>3</v>
      </c>
      <c r="C15" s="339">
        <f>SUM(C16:C18)</f>
        <v>45</v>
      </c>
      <c r="D15" s="339">
        <f>SUM(D16:D18)</f>
        <v>711</v>
      </c>
      <c r="E15" s="339">
        <f aca="true" t="shared" si="0" ref="E15:S15">SUM(E16:E18)</f>
        <v>390</v>
      </c>
      <c r="F15" s="339">
        <f t="shared" si="0"/>
        <v>321</v>
      </c>
      <c r="G15" s="339">
        <f t="shared" si="0"/>
        <v>104</v>
      </c>
      <c r="H15" s="339">
        <f t="shared" si="0"/>
        <v>60</v>
      </c>
      <c r="I15" s="339">
        <f t="shared" si="0"/>
        <v>44</v>
      </c>
      <c r="J15" s="339">
        <f t="shared" si="0"/>
        <v>38</v>
      </c>
      <c r="K15" s="339">
        <f t="shared" si="0"/>
        <v>30</v>
      </c>
      <c r="L15" s="339">
        <f t="shared" si="0"/>
        <v>8</v>
      </c>
      <c r="M15" s="339">
        <f t="shared" si="0"/>
        <v>246</v>
      </c>
      <c r="N15" s="339">
        <f t="shared" si="0"/>
        <v>108</v>
      </c>
      <c r="O15" s="339">
        <f t="shared" si="0"/>
        <v>280</v>
      </c>
      <c r="P15" s="339">
        <f t="shared" si="0"/>
        <v>210</v>
      </c>
      <c r="Q15" s="339">
        <f t="shared" si="0"/>
        <v>97288</v>
      </c>
      <c r="R15" s="339">
        <f t="shared" si="0"/>
        <v>37360</v>
      </c>
      <c r="S15" s="340">
        <f t="shared" si="0"/>
        <v>127</v>
      </c>
      <c r="T15" s="414">
        <v>2021</v>
      </c>
    </row>
    <row r="16" spans="1:20" s="255" customFormat="1" ht="49.5" customHeight="1">
      <c r="A16" s="418" t="s">
        <v>193</v>
      </c>
      <c r="B16" s="757">
        <v>1</v>
      </c>
      <c r="C16" s="333">
        <v>18</v>
      </c>
      <c r="D16" s="367">
        <f>SUM(E16:F16)</f>
        <v>293</v>
      </c>
      <c r="E16" s="339">
        <v>0</v>
      </c>
      <c r="F16" s="333">
        <v>293</v>
      </c>
      <c r="G16" s="333">
        <f>SUM(H16:I16)</f>
        <v>39</v>
      </c>
      <c r="H16" s="333">
        <v>19</v>
      </c>
      <c r="I16" s="333">
        <v>20</v>
      </c>
      <c r="J16" s="333">
        <f>SUM(K16:L16)</f>
        <v>5</v>
      </c>
      <c r="K16" s="333">
        <v>3</v>
      </c>
      <c r="L16" s="333">
        <v>2</v>
      </c>
      <c r="M16" s="333">
        <v>113</v>
      </c>
      <c r="N16" s="333">
        <v>59</v>
      </c>
      <c r="O16" s="333">
        <v>120</v>
      </c>
      <c r="P16" s="333">
        <v>83</v>
      </c>
      <c r="Q16" s="333">
        <v>21649</v>
      </c>
      <c r="R16" s="333">
        <v>6171</v>
      </c>
      <c r="S16" s="336">
        <v>41</v>
      </c>
      <c r="T16" s="419" t="s">
        <v>144</v>
      </c>
    </row>
    <row r="17" spans="1:20" s="220" customFormat="1" ht="49.5" customHeight="1">
      <c r="A17" s="418" t="s">
        <v>194</v>
      </c>
      <c r="B17" s="757">
        <v>1</v>
      </c>
      <c r="C17" s="333">
        <v>12</v>
      </c>
      <c r="D17" s="333">
        <f>SUM(E17:F17)</f>
        <v>253</v>
      </c>
      <c r="E17" s="333">
        <v>240</v>
      </c>
      <c r="F17" s="333">
        <v>13</v>
      </c>
      <c r="G17" s="333">
        <f>SUM(H17:I17)</f>
        <v>30</v>
      </c>
      <c r="H17" s="333">
        <v>21</v>
      </c>
      <c r="I17" s="333">
        <v>9</v>
      </c>
      <c r="J17" s="333">
        <f>SUM(K17:L17)</f>
        <v>26</v>
      </c>
      <c r="K17" s="333">
        <v>22</v>
      </c>
      <c r="L17" s="333">
        <v>4</v>
      </c>
      <c r="M17" s="333">
        <v>83</v>
      </c>
      <c r="N17" s="333">
        <v>32</v>
      </c>
      <c r="O17" s="333">
        <v>80</v>
      </c>
      <c r="P17" s="333">
        <v>80</v>
      </c>
      <c r="Q17" s="333">
        <v>46597</v>
      </c>
      <c r="R17" s="333">
        <v>15665</v>
      </c>
      <c r="S17" s="336">
        <v>41</v>
      </c>
      <c r="T17" s="419" t="s">
        <v>5</v>
      </c>
    </row>
    <row r="18" spans="1:20" s="220" customFormat="1" ht="42" customHeight="1">
      <c r="A18" s="418" t="s">
        <v>195</v>
      </c>
      <c r="B18" s="757">
        <v>1</v>
      </c>
      <c r="C18" s="333">
        <v>15</v>
      </c>
      <c r="D18" s="333">
        <f>SUM(E18:F18)</f>
        <v>165</v>
      </c>
      <c r="E18" s="333">
        <v>150</v>
      </c>
      <c r="F18" s="333">
        <v>15</v>
      </c>
      <c r="G18" s="333">
        <f>SUM(H18:I18)</f>
        <v>35</v>
      </c>
      <c r="H18" s="333">
        <v>20</v>
      </c>
      <c r="I18" s="333">
        <v>15</v>
      </c>
      <c r="J18" s="333">
        <f>SUM(K18:L18)</f>
        <v>7</v>
      </c>
      <c r="K18" s="333">
        <v>5</v>
      </c>
      <c r="L18" s="333">
        <v>2</v>
      </c>
      <c r="M18" s="333">
        <v>50</v>
      </c>
      <c r="N18" s="333">
        <v>17</v>
      </c>
      <c r="O18" s="333">
        <v>80</v>
      </c>
      <c r="P18" s="333">
        <v>47</v>
      </c>
      <c r="Q18" s="333">
        <v>29042</v>
      </c>
      <c r="R18" s="333">
        <v>15524</v>
      </c>
      <c r="S18" s="336">
        <v>45</v>
      </c>
      <c r="T18" s="419" t="s">
        <v>248</v>
      </c>
    </row>
    <row r="19" spans="1:20" s="95" customFormat="1" ht="20.25" customHeight="1" hidden="1">
      <c r="A19" s="99"/>
      <c r="B19" s="755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98"/>
    </row>
    <row r="20" spans="1:20" s="94" customFormat="1" ht="0.75" customHeight="1">
      <c r="A20" s="99"/>
      <c r="B20" s="11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256"/>
      <c r="T20" s="78"/>
    </row>
    <row r="21" spans="1:20" s="36" customFormat="1" ht="3" customHeight="1" thickBot="1">
      <c r="A21" s="257"/>
      <c r="B21" s="103"/>
      <c r="C21" s="103"/>
      <c r="D21" s="103"/>
      <c r="E21" s="250"/>
      <c r="F21" s="103"/>
      <c r="G21" s="103"/>
      <c r="H21" s="250"/>
      <c r="I21" s="103"/>
      <c r="J21" s="103"/>
      <c r="K21" s="250"/>
      <c r="L21" s="103"/>
      <c r="M21" s="250"/>
      <c r="N21" s="250"/>
      <c r="O21" s="251"/>
      <c r="P21" s="250"/>
      <c r="Q21" s="250"/>
      <c r="R21" s="250"/>
      <c r="S21" s="258"/>
      <c r="T21" s="259"/>
    </row>
    <row r="22" spans="5:20" s="36" customFormat="1" ht="3" customHeight="1">
      <c r="E22" s="194"/>
      <c r="H22" s="194"/>
      <c r="K22" s="194"/>
      <c r="M22" s="194"/>
      <c r="N22" s="194"/>
      <c r="O22" s="252"/>
      <c r="P22" s="194"/>
      <c r="Q22" s="194"/>
      <c r="R22" s="194"/>
      <c r="S22" s="194"/>
      <c r="T22" s="95"/>
    </row>
    <row r="23" spans="1:19" s="94" customFormat="1" ht="12" customHeight="1">
      <c r="A23" s="109" t="s">
        <v>384</v>
      </c>
      <c r="B23" s="109"/>
      <c r="C23" s="109"/>
      <c r="D23" s="109"/>
      <c r="E23" s="109"/>
      <c r="F23" s="109"/>
      <c r="G23" s="109"/>
      <c r="H23" s="109"/>
      <c r="I23" s="109"/>
      <c r="J23" s="109"/>
      <c r="L23" s="109"/>
      <c r="M23" s="162" t="s">
        <v>738</v>
      </c>
      <c r="N23" s="109"/>
      <c r="O23" s="109"/>
      <c r="P23" s="109"/>
      <c r="Q23" s="109"/>
      <c r="R23" s="109"/>
      <c r="S23" s="109"/>
    </row>
    <row r="24" spans="1:19" s="94" customFormat="1" ht="12" customHeight="1">
      <c r="A24" s="109" t="s">
        <v>385</v>
      </c>
      <c r="B24" s="109"/>
      <c r="C24" s="109"/>
      <c r="D24" s="109"/>
      <c r="E24" s="109"/>
      <c r="F24" s="109"/>
      <c r="G24" s="109"/>
      <c r="H24" s="109"/>
      <c r="I24" s="109"/>
      <c r="J24" s="109"/>
      <c r="L24" s="109"/>
      <c r="M24" s="162" t="s">
        <v>739</v>
      </c>
      <c r="N24" s="109"/>
      <c r="O24" s="109"/>
      <c r="P24" s="109"/>
      <c r="Q24" s="109"/>
      <c r="R24" s="109"/>
      <c r="S24" s="109"/>
    </row>
    <row r="25" spans="1:19" s="95" customFormat="1" ht="12" customHeight="1">
      <c r="A25" s="109" t="s">
        <v>235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47" t="s">
        <v>175</v>
      </c>
      <c r="O25" s="253"/>
      <c r="P25" s="109"/>
      <c r="Q25" s="109"/>
      <c r="R25" s="109"/>
      <c r="S25" s="109"/>
    </row>
    <row r="26" s="36" customFormat="1" ht="15"/>
    <row r="27" s="36" customFormat="1" ht="15"/>
    <row r="28" s="36" customFormat="1" ht="15">
      <c r="L28" s="814"/>
    </row>
    <row r="29" s="36" customFormat="1" ht="15">
      <c r="N29" s="38"/>
    </row>
    <row r="30" s="36" customFormat="1" ht="15">
      <c r="N30" s="38"/>
    </row>
    <row r="31" s="36" customFormat="1" ht="15">
      <c r="N31" s="38"/>
    </row>
    <row r="32" s="36" customFormat="1" ht="15">
      <c r="O32" s="38"/>
    </row>
    <row r="33" s="36" customFormat="1" ht="15">
      <c r="O33" s="38"/>
    </row>
    <row r="34" s="36" customFormat="1" ht="15">
      <c r="O34" s="38"/>
    </row>
    <row r="35" s="36" customFormat="1" ht="15">
      <c r="O35" s="38"/>
    </row>
    <row r="36" s="36" customFormat="1" ht="15">
      <c r="O36" s="38"/>
    </row>
    <row r="37" s="36" customFormat="1" ht="15">
      <c r="O37" s="38"/>
    </row>
    <row r="38" s="36" customFormat="1" ht="15">
      <c r="O38" s="38"/>
    </row>
    <row r="39" s="36" customFormat="1" ht="15">
      <c r="O39" s="38"/>
    </row>
    <row r="40" s="36" customFormat="1" ht="15">
      <c r="O40" s="38"/>
    </row>
    <row r="41" s="36" customFormat="1" ht="15">
      <c r="O41" s="38"/>
    </row>
    <row r="42" s="36" customFormat="1" ht="15">
      <c r="O42" s="38"/>
    </row>
    <row r="43" s="36" customFormat="1" ht="15">
      <c r="O43" s="38"/>
    </row>
    <row r="44" s="36" customFormat="1" ht="15">
      <c r="O44" s="38"/>
    </row>
    <row r="45" s="36" customFormat="1" ht="15">
      <c r="O45" s="38"/>
    </row>
    <row r="46" s="36" customFormat="1" ht="15">
      <c r="O46" s="38"/>
    </row>
    <row r="47" s="36" customFormat="1" ht="15">
      <c r="O47" s="38"/>
    </row>
    <row r="48" s="36" customFormat="1" ht="15">
      <c r="O48" s="38"/>
    </row>
    <row r="49" s="36" customFormat="1" ht="15">
      <c r="O49" s="38"/>
    </row>
    <row r="50" s="36" customFormat="1" ht="15">
      <c r="O50" s="38"/>
    </row>
    <row r="51" s="36" customFormat="1" ht="15">
      <c r="O51" s="38"/>
    </row>
    <row r="52" s="36" customFormat="1" ht="15">
      <c r="O52" s="38"/>
    </row>
    <row r="53" s="36" customFormat="1" ht="15">
      <c r="O53" s="38"/>
    </row>
    <row r="54" s="36" customFormat="1" ht="15">
      <c r="O54" s="38"/>
    </row>
    <row r="55" s="36" customFormat="1" ht="15">
      <c r="O55" s="38"/>
    </row>
    <row r="56" s="36" customFormat="1" ht="15">
      <c r="O56" s="38"/>
    </row>
    <row r="57" s="36" customFormat="1" ht="15">
      <c r="O57" s="38"/>
    </row>
    <row r="58" s="36" customFormat="1" ht="15">
      <c r="O58" s="38"/>
    </row>
    <row r="59" s="36" customFormat="1" ht="15">
      <c r="O59" s="38"/>
    </row>
    <row r="60" s="36" customFormat="1" ht="15">
      <c r="O60" s="38"/>
    </row>
    <row r="61" s="36" customFormat="1" ht="15">
      <c r="O61" s="38"/>
    </row>
    <row r="62" s="36" customFormat="1" ht="15">
      <c r="O62" s="38"/>
    </row>
    <row r="63" s="36" customFormat="1" ht="15">
      <c r="O63" s="38"/>
    </row>
    <row r="64" s="36" customFormat="1" ht="15">
      <c r="O64" s="38"/>
    </row>
    <row r="65" s="36" customFormat="1" ht="15">
      <c r="O65" s="38"/>
    </row>
    <row r="66" s="36" customFormat="1" ht="15">
      <c r="O66" s="38"/>
    </row>
    <row r="67" s="36" customFormat="1" ht="15">
      <c r="O67" s="38"/>
    </row>
    <row r="68" s="36" customFormat="1" ht="15">
      <c r="O68" s="38"/>
    </row>
    <row r="69" s="36" customFormat="1" ht="15">
      <c r="O69" s="38"/>
    </row>
    <row r="70" s="36" customFormat="1" ht="15">
      <c r="O70" s="38"/>
    </row>
    <row r="71" s="36" customFormat="1" ht="15">
      <c r="O71" s="38"/>
    </row>
    <row r="72" s="36" customFormat="1" ht="15">
      <c r="O72" s="38"/>
    </row>
    <row r="73" s="36" customFormat="1" ht="15">
      <c r="O73" s="38"/>
    </row>
    <row r="74" s="36" customFormat="1" ht="15">
      <c r="O74" s="38"/>
    </row>
    <row r="75" s="36" customFormat="1" ht="15">
      <c r="O75" s="38"/>
    </row>
    <row r="76" s="36" customFormat="1" ht="15">
      <c r="O76" s="38"/>
    </row>
    <row r="77" s="36" customFormat="1" ht="15">
      <c r="O77" s="38"/>
    </row>
    <row r="78" s="36" customFormat="1" ht="15">
      <c r="O78" s="38"/>
    </row>
    <row r="79" s="36" customFormat="1" ht="15">
      <c r="O79" s="38"/>
    </row>
    <row r="80" s="36" customFormat="1" ht="15">
      <c r="O80" s="38"/>
    </row>
    <row r="81" s="36" customFormat="1" ht="15">
      <c r="O81" s="38"/>
    </row>
    <row r="82" s="36" customFormat="1" ht="15">
      <c r="O82" s="38"/>
    </row>
    <row r="83" s="36" customFormat="1" ht="15">
      <c r="O83" s="38"/>
    </row>
    <row r="84" s="36" customFormat="1" ht="15">
      <c r="O84" s="38"/>
    </row>
    <row r="85" s="36" customFormat="1" ht="15">
      <c r="O85" s="38"/>
    </row>
    <row r="86" s="36" customFormat="1" ht="15">
      <c r="O86" s="38"/>
    </row>
    <row r="87" s="36" customFormat="1" ht="15">
      <c r="O87" s="38"/>
    </row>
    <row r="88" s="36" customFormat="1" ht="15">
      <c r="O88" s="38"/>
    </row>
    <row r="89" s="36" customFormat="1" ht="15">
      <c r="O89" s="38"/>
    </row>
    <row r="90" s="36" customFormat="1" ht="15">
      <c r="O90" s="38"/>
    </row>
    <row r="91" s="36" customFormat="1" ht="15">
      <c r="O91" s="38"/>
    </row>
    <row r="92" s="36" customFormat="1" ht="15">
      <c r="O92" s="38"/>
    </row>
    <row r="93" s="36" customFormat="1" ht="15">
      <c r="O93" s="38"/>
    </row>
    <row r="94" s="36" customFormat="1" ht="15">
      <c r="O94" s="38"/>
    </row>
    <row r="95" s="36" customFormat="1" ht="15">
      <c r="O95" s="38"/>
    </row>
    <row r="96" s="36" customFormat="1" ht="15">
      <c r="O96" s="38"/>
    </row>
    <row r="97" s="36" customFormat="1" ht="15">
      <c r="O97" s="38"/>
    </row>
    <row r="98" s="36" customFormat="1" ht="15">
      <c r="O98" s="38"/>
    </row>
    <row r="99" s="36" customFormat="1" ht="15">
      <c r="O99" s="38"/>
    </row>
    <row r="100" s="36" customFormat="1" ht="15">
      <c r="O100" s="38"/>
    </row>
    <row r="101" s="36" customFormat="1" ht="15">
      <c r="O101" s="38"/>
    </row>
    <row r="102" s="36" customFormat="1" ht="15">
      <c r="O102" s="38"/>
    </row>
    <row r="103" s="36" customFormat="1" ht="15">
      <c r="O103" s="38"/>
    </row>
    <row r="104" s="36" customFormat="1" ht="15">
      <c r="O104" s="38"/>
    </row>
    <row r="105" s="36" customFormat="1" ht="15">
      <c r="O105" s="38"/>
    </row>
    <row r="106" s="36" customFormat="1" ht="15">
      <c r="O106" s="38"/>
    </row>
    <row r="107" s="36" customFormat="1" ht="15">
      <c r="O107" s="38"/>
    </row>
    <row r="108" s="36" customFormat="1" ht="15">
      <c r="O108" s="38"/>
    </row>
    <row r="109" s="36" customFormat="1" ht="15">
      <c r="O109" s="38"/>
    </row>
    <row r="110" s="36" customFormat="1" ht="15">
      <c r="O110" s="38"/>
    </row>
    <row r="111" s="36" customFormat="1" ht="15">
      <c r="O111" s="38"/>
    </row>
    <row r="112" s="36" customFormat="1" ht="15">
      <c r="O112" s="38"/>
    </row>
    <row r="113" s="36" customFormat="1" ht="15">
      <c r="O113" s="38"/>
    </row>
    <row r="114" s="36" customFormat="1" ht="15">
      <c r="O114" s="38"/>
    </row>
    <row r="115" s="36" customFormat="1" ht="15">
      <c r="O115" s="38"/>
    </row>
    <row r="116" s="36" customFormat="1" ht="15">
      <c r="O116" s="38"/>
    </row>
    <row r="117" s="36" customFormat="1" ht="15">
      <c r="O117" s="38"/>
    </row>
    <row r="118" s="36" customFormat="1" ht="15">
      <c r="O118" s="38"/>
    </row>
    <row r="119" s="36" customFormat="1" ht="15">
      <c r="O119" s="38"/>
    </row>
    <row r="120" s="36" customFormat="1" ht="15">
      <c r="O120" s="38"/>
    </row>
    <row r="121" s="36" customFormat="1" ht="15">
      <c r="O121" s="38"/>
    </row>
    <row r="122" s="36" customFormat="1" ht="15">
      <c r="O122" s="38"/>
    </row>
    <row r="123" s="36" customFormat="1" ht="15">
      <c r="O123" s="38"/>
    </row>
    <row r="124" s="36" customFormat="1" ht="15">
      <c r="O124" s="38"/>
    </row>
    <row r="125" s="36" customFormat="1" ht="15">
      <c r="O125" s="38"/>
    </row>
    <row r="126" s="36" customFormat="1" ht="15">
      <c r="O126" s="38"/>
    </row>
    <row r="127" s="36" customFormat="1" ht="15">
      <c r="O127" s="38"/>
    </row>
    <row r="128" s="36" customFormat="1" ht="15">
      <c r="O128" s="38"/>
    </row>
    <row r="129" s="36" customFormat="1" ht="15">
      <c r="O129" s="38"/>
    </row>
    <row r="130" s="36" customFormat="1" ht="15">
      <c r="O130" s="38"/>
    </row>
    <row r="131" s="36" customFormat="1" ht="15">
      <c r="O131" s="38"/>
    </row>
    <row r="132" s="36" customFormat="1" ht="15">
      <c r="O132" s="38"/>
    </row>
    <row r="133" s="36" customFormat="1" ht="15">
      <c r="O133" s="38"/>
    </row>
    <row r="134" s="36" customFormat="1" ht="15">
      <c r="O134" s="38"/>
    </row>
    <row r="135" s="36" customFormat="1" ht="15">
      <c r="O135" s="38"/>
    </row>
    <row r="136" s="36" customFormat="1" ht="15">
      <c r="O136" s="38"/>
    </row>
    <row r="137" s="36" customFormat="1" ht="15">
      <c r="O137" s="38"/>
    </row>
    <row r="138" s="36" customFormat="1" ht="15">
      <c r="O138" s="38"/>
    </row>
    <row r="139" s="36" customFormat="1" ht="15">
      <c r="O139" s="38"/>
    </row>
    <row r="140" s="36" customFormat="1" ht="15">
      <c r="O140" s="38"/>
    </row>
    <row r="141" s="36" customFormat="1" ht="15">
      <c r="O141" s="38"/>
    </row>
    <row r="142" s="36" customFormat="1" ht="15">
      <c r="O142" s="38"/>
    </row>
    <row r="143" s="36" customFormat="1" ht="15">
      <c r="O143" s="38"/>
    </row>
    <row r="144" s="36" customFormat="1" ht="15">
      <c r="O144" s="38"/>
    </row>
    <row r="145" s="36" customFormat="1" ht="15">
      <c r="O145" s="38"/>
    </row>
    <row r="146" s="36" customFormat="1" ht="15">
      <c r="O146" s="38"/>
    </row>
    <row r="147" s="36" customFormat="1" ht="15">
      <c r="O147" s="38"/>
    </row>
    <row r="148" s="36" customFormat="1" ht="15">
      <c r="O148" s="38"/>
    </row>
    <row r="149" s="36" customFormat="1" ht="15">
      <c r="O149" s="38"/>
    </row>
    <row r="150" s="36" customFormat="1" ht="15">
      <c r="O150" s="38"/>
    </row>
    <row r="151" s="36" customFormat="1" ht="15">
      <c r="O151" s="38"/>
    </row>
    <row r="152" s="36" customFormat="1" ht="15">
      <c r="O152" s="38"/>
    </row>
    <row r="153" s="36" customFormat="1" ht="15">
      <c r="O153" s="38"/>
    </row>
    <row r="154" s="36" customFormat="1" ht="15">
      <c r="O154" s="38"/>
    </row>
    <row r="155" s="36" customFormat="1" ht="15">
      <c r="O155" s="38"/>
    </row>
    <row r="156" s="36" customFormat="1" ht="15">
      <c r="O156" s="38"/>
    </row>
    <row r="157" s="36" customFormat="1" ht="15">
      <c r="O157" s="38"/>
    </row>
    <row r="158" s="36" customFormat="1" ht="15">
      <c r="O158" s="38"/>
    </row>
    <row r="159" s="36" customFormat="1" ht="15">
      <c r="O159" s="38"/>
    </row>
    <row r="160" s="36" customFormat="1" ht="15">
      <c r="O160" s="38"/>
    </row>
    <row r="161" s="36" customFormat="1" ht="15">
      <c r="O161" s="38"/>
    </row>
    <row r="162" s="36" customFormat="1" ht="15">
      <c r="O162" s="38"/>
    </row>
    <row r="163" s="36" customFormat="1" ht="15">
      <c r="O163" s="38"/>
    </row>
    <row r="164" s="36" customFormat="1" ht="15">
      <c r="O164" s="38"/>
    </row>
    <row r="165" s="36" customFormat="1" ht="15">
      <c r="O165" s="38"/>
    </row>
    <row r="166" s="36" customFormat="1" ht="15">
      <c r="O166" s="38"/>
    </row>
    <row r="167" s="36" customFormat="1" ht="15">
      <c r="O167" s="38"/>
    </row>
    <row r="168" s="36" customFormat="1" ht="15">
      <c r="O168" s="38"/>
    </row>
    <row r="169" s="36" customFormat="1" ht="15">
      <c r="O169" s="38"/>
    </row>
    <row r="170" s="36" customFormat="1" ht="15">
      <c r="O170" s="38"/>
    </row>
    <row r="171" s="36" customFormat="1" ht="15">
      <c r="O171" s="38"/>
    </row>
    <row r="172" s="36" customFormat="1" ht="15">
      <c r="O172" s="38"/>
    </row>
    <row r="173" s="36" customFormat="1" ht="15">
      <c r="O173" s="38"/>
    </row>
    <row r="174" s="36" customFormat="1" ht="15">
      <c r="O174" s="38"/>
    </row>
    <row r="175" s="36" customFormat="1" ht="15">
      <c r="O175" s="38"/>
    </row>
    <row r="176" s="36" customFormat="1" ht="15">
      <c r="O176" s="38"/>
    </row>
    <row r="177" s="36" customFormat="1" ht="15">
      <c r="O177" s="38"/>
    </row>
    <row r="178" s="36" customFormat="1" ht="15">
      <c r="O178" s="38"/>
    </row>
    <row r="179" s="36" customFormat="1" ht="15">
      <c r="O179" s="38"/>
    </row>
    <row r="180" s="36" customFormat="1" ht="15">
      <c r="O180" s="38"/>
    </row>
    <row r="181" s="36" customFormat="1" ht="15">
      <c r="O181" s="38"/>
    </row>
    <row r="182" s="36" customFormat="1" ht="15">
      <c r="O182" s="38"/>
    </row>
    <row r="183" s="36" customFormat="1" ht="15">
      <c r="O183" s="38"/>
    </row>
    <row r="184" s="36" customFormat="1" ht="15">
      <c r="O184" s="38"/>
    </row>
    <row r="185" s="36" customFormat="1" ht="15">
      <c r="O185" s="38"/>
    </row>
    <row r="186" s="36" customFormat="1" ht="15">
      <c r="O186" s="38"/>
    </row>
    <row r="187" s="36" customFormat="1" ht="15">
      <c r="O187" s="38"/>
    </row>
    <row r="188" s="36" customFormat="1" ht="15">
      <c r="O188" s="38"/>
    </row>
    <row r="189" s="36" customFormat="1" ht="15">
      <c r="O189" s="38"/>
    </row>
    <row r="190" s="36" customFormat="1" ht="15">
      <c r="O190" s="38"/>
    </row>
    <row r="191" s="36" customFormat="1" ht="15">
      <c r="O191" s="38"/>
    </row>
    <row r="192" s="36" customFormat="1" ht="15">
      <c r="O192" s="38"/>
    </row>
    <row r="193" s="36" customFormat="1" ht="15">
      <c r="O193" s="38"/>
    </row>
    <row r="194" s="36" customFormat="1" ht="15">
      <c r="O194" s="38"/>
    </row>
    <row r="195" s="36" customFormat="1" ht="15">
      <c r="O195" s="38"/>
    </row>
    <row r="196" s="36" customFormat="1" ht="15">
      <c r="O196" s="38"/>
    </row>
    <row r="197" s="36" customFormat="1" ht="15">
      <c r="O197" s="38"/>
    </row>
    <row r="198" s="36" customFormat="1" ht="15">
      <c r="O198" s="38"/>
    </row>
    <row r="199" s="36" customFormat="1" ht="15">
      <c r="O199" s="38"/>
    </row>
    <row r="200" s="36" customFormat="1" ht="15">
      <c r="O200" s="38"/>
    </row>
    <row r="201" s="36" customFormat="1" ht="15">
      <c r="O201" s="38"/>
    </row>
    <row r="202" s="36" customFormat="1" ht="15">
      <c r="O202" s="38"/>
    </row>
    <row r="203" s="36" customFormat="1" ht="15">
      <c r="O203" s="38"/>
    </row>
    <row r="204" s="36" customFormat="1" ht="15">
      <c r="O204" s="38"/>
    </row>
    <row r="205" s="36" customFormat="1" ht="15">
      <c r="O205" s="38"/>
    </row>
  </sheetData>
  <sheetProtection/>
  <mergeCells count="8">
    <mergeCell ref="T6:T10"/>
    <mergeCell ref="A6:A10"/>
    <mergeCell ref="O6:P6"/>
    <mergeCell ref="M7:N7"/>
    <mergeCell ref="O7:P7"/>
    <mergeCell ref="B6:B10"/>
    <mergeCell ref="M6:N6"/>
    <mergeCell ref="C6:C10"/>
  </mergeCells>
  <printOptions/>
  <pageMargins left="0.984251968503937" right="0.984251968503937" top="0.5905511811023623" bottom="0.590551181102362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2020-01-28T10:40:25Z</cp:lastPrinted>
  <dcterms:created xsi:type="dcterms:W3CDTF">2007-11-20T05:45:37Z</dcterms:created>
  <dcterms:modified xsi:type="dcterms:W3CDTF">2022-03-26T04:05:06Z</dcterms:modified>
  <cp:category/>
  <cp:version/>
  <cp:contentType/>
  <cp:contentStatus/>
  <cp:revision>1</cp:revision>
</cp:coreProperties>
</file>